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tabRatio="736" activeTab="0"/>
  </bookViews>
  <sheets>
    <sheet name="Pořadí absolutně" sheetId="1" r:id="rId1"/>
    <sheet name="Pořadí kategorie" sheetId="2" r:id="rId2"/>
    <sheet name="VĚKOVÉ KATEGORIE v roce 2018" sheetId="3" r:id="rId3"/>
    <sheet name="List1" sheetId="4" r:id="rId4"/>
  </sheets>
  <definedNames>
    <definedName name="_xlnm._FilterDatabase" localSheetId="0" hidden="1">'Pořadí absolutně'!$B$2:$L$358</definedName>
    <definedName name="_xlnm._FilterDatabase" localSheetId="1" hidden="1">'Pořadí kategorie'!$B$2:$L$363</definedName>
    <definedName name="muzi" localSheetId="0">'Pořadí absolutně'!#REF!</definedName>
    <definedName name="muzi" localSheetId="1">'Pořadí kategorie'!#REF!</definedName>
    <definedName name="_xlnm.Print_Area" localSheetId="0">'Pořadí absolutně'!$A$1:$H$102</definedName>
    <definedName name="_xlnm.Print_Area" localSheetId="1">'Pořadí kategorie'!$A$1:$H$125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<sst xmlns="http://schemas.openxmlformats.org/spreadsheetml/2006/main" count="872" uniqueCount="215">
  <si>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</si>
  <si>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</si>
  <si>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</si>
  <si>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</si>
  <si>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</si>
  <si>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</si>
  <si>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</si>
  <si>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</si>
  <si>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</si>
  <si>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</si>
  <si>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</si>
  <si>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</si>
  <si>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</si>
  <si>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</si>
  <si>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</si>
  <si>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</si>
  <si>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Špacír Ladislav</t>
  </si>
  <si>
    <t>Loko Břeclav</t>
  </si>
  <si>
    <t>m</t>
  </si>
  <si>
    <t>Olomouc</t>
  </si>
  <si>
    <t>SK Salix Grymov</t>
  </si>
  <si>
    <t>TJ Liga 100 Olomouc</t>
  </si>
  <si>
    <t>Přerov</t>
  </si>
  <si>
    <t>Němec Ondřej</t>
  </si>
  <si>
    <t>AK Kroměříž</t>
  </si>
  <si>
    <t>LRS Vyškov</t>
  </si>
  <si>
    <t>Hranice</t>
  </si>
  <si>
    <t>Kučera Petr</t>
  </si>
  <si>
    <t>Dvořák Pavel</t>
  </si>
  <si>
    <t>Biatlon Prostějov</t>
  </si>
  <si>
    <t>Prostějov</t>
  </si>
  <si>
    <t>ž</t>
  </si>
  <si>
    <t>Dvořáková Eva</t>
  </si>
  <si>
    <t>Fritscher Adam</t>
  </si>
  <si>
    <t>Vodička Jan</t>
  </si>
  <si>
    <t>Haluzík Marek</t>
  </si>
  <si>
    <t>Dracy</t>
  </si>
  <si>
    <t>Hynštová Marie</t>
  </si>
  <si>
    <t>Novotný Milan</t>
  </si>
  <si>
    <t>Štěpán Marek</t>
  </si>
  <si>
    <t>Sokol Týn n. Bečvou</t>
  </si>
  <si>
    <t>C</t>
  </si>
  <si>
    <t>H</t>
  </si>
  <si>
    <t>D</t>
  </si>
  <si>
    <t>E</t>
  </si>
  <si>
    <t>Jína Pavel</t>
  </si>
  <si>
    <t>TJ Spartak Přerov</t>
  </si>
  <si>
    <t>Jurčík Pavel</t>
  </si>
  <si>
    <t>Dohnal Petr</t>
  </si>
  <si>
    <t>Kroměříž</t>
  </si>
  <si>
    <t>Vlatten André</t>
  </si>
  <si>
    <t>Raclavský  Vlastimil</t>
  </si>
  <si>
    <t>Mlčák Martin</t>
  </si>
  <si>
    <t>Merta Jaroslav</t>
  </si>
  <si>
    <t>Iscarex Česká Třebová</t>
  </si>
  <si>
    <t>SK Hranice</t>
  </si>
  <si>
    <t>Jelínek Zbyněk</t>
  </si>
  <si>
    <t>Nový Malín</t>
  </si>
  <si>
    <t>Smolicha Josef</t>
  </si>
  <si>
    <t>Veselský Petr</t>
  </si>
  <si>
    <t>DRACY</t>
  </si>
  <si>
    <t>Beňa Marek</t>
  </si>
  <si>
    <t>Vích Petr</t>
  </si>
  <si>
    <t>Kopečný Dušan</t>
  </si>
  <si>
    <t>Krejčí Tomáš</t>
  </si>
  <si>
    <t>BĚHY GRYMOV:</t>
  </si>
  <si>
    <t>POŘADÍ ABSOLUTNĚ</t>
  </si>
  <si>
    <t>Čech Petr</t>
  </si>
  <si>
    <t>AK Drnovice</t>
  </si>
  <si>
    <t>Podjuklová Iva</t>
  </si>
  <si>
    <t>MK Radslavice</t>
  </si>
  <si>
    <t>Horák Čestmír</t>
  </si>
  <si>
    <t>Dohnal Zdeněk</t>
  </si>
  <si>
    <t>Horní Moštěnice</t>
  </si>
  <si>
    <t>Beránek Tomáš</t>
  </si>
  <si>
    <t>Dostál Pavel</t>
  </si>
  <si>
    <t>Zemánek Petr</t>
  </si>
  <si>
    <t>Navrátil Michal</t>
  </si>
  <si>
    <t>Polívka Luděk</t>
  </si>
  <si>
    <t>Slezáček Tomáš</t>
  </si>
  <si>
    <t>Matějíková Jana</t>
  </si>
  <si>
    <t>Koudelka Lukáš</t>
  </si>
  <si>
    <t>Svobodová Zuzana</t>
  </si>
  <si>
    <t>Krejčí Zdeněk</t>
  </si>
  <si>
    <t>Kobliha Milan</t>
  </si>
  <si>
    <t>Koupil Petr</t>
  </si>
  <si>
    <t>Zatloukal Marek</t>
  </si>
  <si>
    <t>Kopečkáři Hlubočky</t>
  </si>
  <si>
    <t>Konečná Luba</t>
  </si>
  <si>
    <t>Ludvíkov</t>
  </si>
  <si>
    <t xml:space="preserve">Polák Radek </t>
  </si>
  <si>
    <t>MAS</t>
  </si>
  <si>
    <t>Krajča Stanislav</t>
  </si>
  <si>
    <t>Lapáček Marek</t>
  </si>
  <si>
    <t>Prosenice</t>
  </si>
  <si>
    <t>Grulichová Simona</t>
  </si>
  <si>
    <t>Derka Radim</t>
  </si>
  <si>
    <t>Skřeček Aleš</t>
  </si>
  <si>
    <t>Matějík Petr</t>
  </si>
  <si>
    <t>Svoboda Marek</t>
  </si>
  <si>
    <t>Schilková Alexandra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</si>
  <si>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</si>
  <si>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</si>
  <si>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</si>
  <si>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</si>
  <si>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</si>
  <si>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</si>
  <si>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</si>
  <si>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</si>
  <si>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</si>
  <si>
    <t>Kamínková Petra</t>
  </si>
  <si>
    <t>Cycloracing</t>
  </si>
  <si>
    <t>Doleželová Blanka</t>
  </si>
  <si>
    <t>AD team</t>
  </si>
  <si>
    <t>Předmostí</t>
  </si>
  <si>
    <t>Látal Václav</t>
  </si>
  <si>
    <t>ZAPRO team</t>
  </si>
  <si>
    <t>Neradil Richard</t>
  </si>
  <si>
    <t>Líšna</t>
  </si>
  <si>
    <t>CBT Lipník</t>
  </si>
  <si>
    <t>MK Prostějov</t>
  </si>
  <si>
    <t xml:space="preserve">Dedek Martin </t>
  </si>
  <si>
    <t>Otrokovice</t>
  </si>
  <si>
    <t>Kotrys Tomáš</t>
  </si>
  <si>
    <t>Tvarůžka Tomáš</t>
  </si>
  <si>
    <t>Peřina Jiří</t>
  </si>
  <si>
    <t>Fojtková Jitka</t>
  </si>
  <si>
    <t>Kopřiva Jaroslav</t>
  </si>
  <si>
    <t>SK Pacetluky</t>
  </si>
  <si>
    <t>Pospíšil Petr</t>
  </si>
  <si>
    <t>Otice</t>
  </si>
  <si>
    <t>Vaněk Jaromír</t>
  </si>
  <si>
    <t xml:space="preserve">muži A do 39 let (1979 a mladší) </t>
  </si>
  <si>
    <t xml:space="preserve">muži B 40 – 49 let (1978 – 1969) </t>
  </si>
  <si>
    <t xml:space="preserve">muži C 50 – 59 let (1968 – 1959) </t>
  </si>
  <si>
    <t>muži D 60 – 69 let (1958 – 1949)</t>
  </si>
  <si>
    <t>muži E 70 let a více (1948 a starší)</t>
  </si>
  <si>
    <t>ženy F do 39 let (1979 a mladší)</t>
  </si>
  <si>
    <t>ženy G 40 – 49 let (1969 – 1978)</t>
  </si>
  <si>
    <t>ženy H 50 let a více (1968 a starší)</t>
  </si>
  <si>
    <t>KATEGORIE PRO ROK 2018</t>
  </si>
  <si>
    <t>Stanco Marek</t>
  </si>
  <si>
    <t>Římská Zuzana</t>
  </si>
  <si>
    <t>Lichnovský Radomír</t>
  </si>
  <si>
    <t>Kožuchová Alexandra</t>
  </si>
  <si>
    <t>Frantík Aleš</t>
  </si>
  <si>
    <t>Dřevohostice</t>
  </si>
  <si>
    <t>Kuchař Jan</t>
  </si>
  <si>
    <t>SDH Vojnice</t>
  </si>
  <si>
    <t>Dedek Vlastimil</t>
  </si>
  <si>
    <t>Popelka Ondřej</t>
  </si>
  <si>
    <t>Zapro team</t>
  </si>
  <si>
    <t>Matoušek Jiří</t>
  </si>
  <si>
    <t>Senička</t>
  </si>
  <si>
    <t>Ondryáš Petr</t>
  </si>
  <si>
    <t>Zaťko Libor</t>
  </si>
  <si>
    <t>Icik Team</t>
  </si>
  <si>
    <t>Zaťko Radek</t>
  </si>
  <si>
    <t>KES BUK Grymov</t>
  </si>
  <si>
    <t>10. Grymovská Zubr desítka, 3. 3. 2018</t>
  </si>
  <si>
    <t>Vrajíková Dagmar</t>
  </si>
  <si>
    <t>Jedličková Karolina</t>
  </si>
  <si>
    <t>Hrabovská Lenka</t>
  </si>
  <si>
    <t>Adamec Milan</t>
  </si>
  <si>
    <t>Orel Vyškov</t>
  </si>
  <si>
    <t>Petrů Roman</t>
  </si>
  <si>
    <t>Machalová Denisa</t>
  </si>
  <si>
    <t>Best4run</t>
  </si>
  <si>
    <t>Vojáčková Blanka</t>
  </si>
  <si>
    <t>Horák Marek</t>
  </si>
  <si>
    <t>Mazouchová Blanka</t>
  </si>
  <si>
    <t>SDH Čekyně</t>
  </si>
  <si>
    <t>Smolicha Tomáš</t>
  </si>
  <si>
    <t>Hubáčková Zuzana</t>
  </si>
  <si>
    <t>Brada Lukáš</t>
  </si>
  <si>
    <t>Skaštice</t>
  </si>
  <si>
    <t>Gottwald Petr</t>
  </si>
  <si>
    <t>Běh s Boltem</t>
  </si>
  <si>
    <t>Chadim Michal</t>
  </si>
  <si>
    <t>Zastávka</t>
  </si>
  <si>
    <t>Aspot Hulín</t>
  </si>
  <si>
    <t>Kožuch Vít</t>
  </si>
  <si>
    <t>Vrzal Dominik</t>
  </si>
  <si>
    <t>Ostrava</t>
  </si>
  <si>
    <t>Špicák Roman</t>
  </si>
  <si>
    <t>Moolbike.cz</t>
  </si>
  <si>
    <t>Tvrdoň David</t>
  </si>
  <si>
    <t>SK Němetice</t>
  </si>
  <si>
    <t>Tvrdoňová Jitka</t>
  </si>
  <si>
    <t>Sojka Josef</t>
  </si>
  <si>
    <t>Hochman Zdeněk</t>
  </si>
  <si>
    <t>SK Ica Orel Blučina</t>
  </si>
  <si>
    <t>Jcbrnd Vyškov</t>
  </si>
  <si>
    <t>Jakeš Jiří</t>
  </si>
  <si>
    <t>Superior Cyklofit Sport Team</t>
  </si>
  <si>
    <t>Fritscherová Alena</t>
  </si>
  <si>
    <t>Spurný Pavel</t>
  </si>
  <si>
    <t>Langer Tomáš</t>
  </si>
  <si>
    <t>Bys3caMAN</t>
  </si>
  <si>
    <t>Dreiseitlová Lenka</t>
  </si>
  <si>
    <t>Laderman Team</t>
  </si>
  <si>
    <t>Novák Pavel</t>
  </si>
  <si>
    <t>Vinary</t>
  </si>
  <si>
    <t>BK Olbramice</t>
  </si>
  <si>
    <t>dnf</t>
  </si>
  <si>
    <t>Kategorie H</t>
  </si>
  <si>
    <t>5 KM</t>
  </si>
  <si>
    <t>Kategorie F</t>
  </si>
  <si>
    <t>Kategorie G</t>
  </si>
  <si>
    <t>Kategorie A</t>
  </si>
  <si>
    <t>Kategorie B</t>
  </si>
  <si>
    <t>Kategorie C</t>
  </si>
  <si>
    <t>Kategorie D</t>
  </si>
  <si>
    <t>Kategorie E</t>
  </si>
  <si>
    <t>Pořadí po kategoriích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</si>
</sst>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24" fillId="0" borderId="0" xfId="0" applyFont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5" fillId="0" borderId="0" xfId="0" applyFont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65</v>
      </c>
      <c r="C1" s="18" t="s">
        <v>159</v>
      </c>
      <c r="F1" s="9" t="s">
        <v>66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91</v>
      </c>
      <c r="L2" s="2" t="s">
        <v>13</v>
      </c>
    </row>
    <row r="3" spans="1:11" s="2" customFormat="1" ht="16.5">
      <c r="A3" s="8">
        <v>1</v>
      </c>
      <c r="B3" s="22" t="s">
        <v>152</v>
      </c>
      <c r="C3" s="22">
        <v>70</v>
      </c>
      <c r="D3" s="22">
        <v>1992</v>
      </c>
      <c r="E3" s="22" t="s">
        <v>153</v>
      </c>
      <c r="F3" s="35">
        <v>0.023472222222222217</v>
      </c>
      <c r="G3" s="35" t="s">
        <v>18</v>
      </c>
      <c r="H3" s="36" t="s">
        <v>2</v>
      </c>
      <c r="I3" s="23"/>
      <c r="J3" s="24"/>
      <c r="K3" s="14"/>
    </row>
    <row r="4" spans="1:11" s="2" customFormat="1" ht="16.5">
      <c r="A4" s="8">
        <v>2</v>
      </c>
      <c r="B4" s="22" t="s">
        <v>27</v>
      </c>
      <c r="C4" s="22">
        <v>1</v>
      </c>
      <c r="D4" s="22">
        <v>1975</v>
      </c>
      <c r="E4" s="22" t="s">
        <v>158</v>
      </c>
      <c r="F4" s="35">
        <v>0.024351851851851857</v>
      </c>
      <c r="G4" s="35" t="s">
        <v>18</v>
      </c>
      <c r="H4" s="36" t="s">
        <v>14</v>
      </c>
      <c r="I4" s="20"/>
      <c r="J4" s="21"/>
      <c r="K4" s="22"/>
    </row>
    <row r="5" spans="1:12" ht="16.5">
      <c r="A5" s="8">
        <v>3</v>
      </c>
      <c r="B5" s="8" t="s">
        <v>28</v>
      </c>
      <c r="C5" s="8">
        <v>71</v>
      </c>
      <c r="D5" s="8">
        <v>1982</v>
      </c>
      <c r="E5" s="37" t="s">
        <v>29</v>
      </c>
      <c r="F5" s="37">
        <v>0.024513888888888887</v>
      </c>
      <c r="G5" s="37" t="s">
        <v>18</v>
      </c>
      <c r="H5" s="34" t="s">
        <v>2</v>
      </c>
      <c r="I5" s="25"/>
      <c r="J5" s="24"/>
      <c r="K5" s="14"/>
      <c r="L5" s="2"/>
    </row>
    <row r="6" spans="1:12" ht="16.5">
      <c r="A6" s="8">
        <v>4</v>
      </c>
      <c r="B6" s="22" t="s">
        <v>90</v>
      </c>
      <c r="C6" s="22">
        <v>93</v>
      </c>
      <c r="D6" s="22">
        <v>1979</v>
      </c>
      <c r="E6" s="22" t="s">
        <v>113</v>
      </c>
      <c r="F6" s="35">
        <v>0.024895833333333336</v>
      </c>
      <c r="G6" s="35" t="s">
        <v>18</v>
      </c>
      <c r="H6" s="36" t="s">
        <v>2</v>
      </c>
      <c r="I6" s="20"/>
      <c r="J6" s="21"/>
      <c r="K6" s="22"/>
      <c r="L6" s="2"/>
    </row>
    <row r="7" spans="1:11" ht="16.5">
      <c r="A7" s="8">
        <v>5</v>
      </c>
      <c r="B7" s="22" t="s">
        <v>59</v>
      </c>
      <c r="C7" s="22">
        <v>50</v>
      </c>
      <c r="D7" s="22">
        <v>1994</v>
      </c>
      <c r="E7" s="22" t="s">
        <v>180</v>
      </c>
      <c r="F7" s="35">
        <v>0.0250462962962963</v>
      </c>
      <c r="G7" s="35" t="s">
        <v>18</v>
      </c>
      <c r="H7" s="36" t="s">
        <v>2</v>
      </c>
      <c r="I7" s="20"/>
      <c r="J7" s="21"/>
      <c r="K7" s="22"/>
    </row>
    <row r="8" spans="1:11" ht="16.5">
      <c r="A8" s="8">
        <v>6</v>
      </c>
      <c r="B8" s="22" t="s">
        <v>61</v>
      </c>
      <c r="C8" s="22">
        <v>100</v>
      </c>
      <c r="D8" s="22">
        <v>1976</v>
      </c>
      <c r="E8" s="35" t="s">
        <v>116</v>
      </c>
      <c r="F8" s="35">
        <v>0.025057870370370373</v>
      </c>
      <c r="G8" s="35" t="s">
        <v>18</v>
      </c>
      <c r="H8" s="33" t="s">
        <v>14</v>
      </c>
      <c r="I8" s="20"/>
      <c r="J8" s="21"/>
      <c r="K8" s="22"/>
    </row>
    <row r="9" spans="1:11" ht="16.5">
      <c r="A9" s="8">
        <v>7</v>
      </c>
      <c r="B9" s="22" t="s">
        <v>83</v>
      </c>
      <c r="C9" s="22">
        <v>28</v>
      </c>
      <c r="D9" s="22">
        <v>1988</v>
      </c>
      <c r="E9" s="22" t="s">
        <v>21</v>
      </c>
      <c r="F9" s="35">
        <v>0.025069444444444446</v>
      </c>
      <c r="G9" s="35" t="s">
        <v>18</v>
      </c>
      <c r="H9" s="36" t="s">
        <v>2</v>
      </c>
      <c r="I9" s="23"/>
      <c r="J9" s="24"/>
      <c r="K9" s="14"/>
    </row>
    <row r="10" spans="1:9" ht="16.5">
      <c r="A10" s="8">
        <v>8</v>
      </c>
      <c r="B10" s="8" t="s">
        <v>81</v>
      </c>
      <c r="C10" s="8">
        <v>23</v>
      </c>
      <c r="D10" s="8">
        <v>1983</v>
      </c>
      <c r="E10" s="37" t="s">
        <v>68</v>
      </c>
      <c r="F10" s="37">
        <v>0.025104166666666664</v>
      </c>
      <c r="G10" s="37" t="s">
        <v>18</v>
      </c>
      <c r="H10" s="34" t="s">
        <v>2</v>
      </c>
      <c r="I10" s="12"/>
    </row>
    <row r="11" spans="1:11" ht="16.5">
      <c r="A11" s="8">
        <v>9</v>
      </c>
      <c r="B11" s="8" t="s">
        <v>190</v>
      </c>
      <c r="C11" s="8">
        <v>65</v>
      </c>
      <c r="D11" s="8">
        <v>1985</v>
      </c>
      <c r="E11" s="37" t="s">
        <v>191</v>
      </c>
      <c r="F11" s="37">
        <v>0.02576388888888889</v>
      </c>
      <c r="G11" s="37" t="s">
        <v>18</v>
      </c>
      <c r="H11" s="34" t="s">
        <v>2</v>
      </c>
      <c r="I11" s="20"/>
      <c r="J11" s="21"/>
      <c r="K11" s="22"/>
    </row>
    <row r="12" spans="1:9" ht="16.5">
      <c r="A12" s="8">
        <v>10</v>
      </c>
      <c r="B12" s="8" t="s">
        <v>163</v>
      </c>
      <c r="C12" s="8">
        <v>25</v>
      </c>
      <c r="D12" s="8">
        <v>1977</v>
      </c>
      <c r="E12" s="37" t="s">
        <v>164</v>
      </c>
      <c r="F12" s="37">
        <v>0.025902777777777775</v>
      </c>
      <c r="G12" s="37" t="s">
        <v>18</v>
      </c>
      <c r="H12" s="34" t="s">
        <v>14</v>
      </c>
      <c r="I12" s="12"/>
    </row>
    <row r="13" spans="1:12" ht="16.5">
      <c r="A13" s="8">
        <v>11</v>
      </c>
      <c r="B13" s="8" t="s">
        <v>189</v>
      </c>
      <c r="C13" s="8">
        <v>66</v>
      </c>
      <c r="D13" s="8">
        <v>1987</v>
      </c>
      <c r="E13" s="37" t="s">
        <v>151</v>
      </c>
      <c r="F13" s="37">
        <v>0.025949074074074072</v>
      </c>
      <c r="G13" s="37" t="s">
        <v>18</v>
      </c>
      <c r="H13" s="34" t="s">
        <v>2</v>
      </c>
      <c r="I13" s="20"/>
      <c r="J13" s="21"/>
      <c r="K13" s="22"/>
      <c r="L13" s="2"/>
    </row>
    <row r="14" spans="1:11" ht="16.5">
      <c r="A14" s="8">
        <v>12</v>
      </c>
      <c r="B14" s="8" t="s">
        <v>110</v>
      </c>
      <c r="C14" s="8">
        <v>27</v>
      </c>
      <c r="D14" s="8">
        <v>1973</v>
      </c>
      <c r="E14" s="37" t="s">
        <v>167</v>
      </c>
      <c r="F14" s="37">
        <v>0.02614583333333333</v>
      </c>
      <c r="G14" s="37" t="s">
        <v>31</v>
      </c>
      <c r="H14" s="34" t="s">
        <v>15</v>
      </c>
      <c r="I14" s="23"/>
      <c r="J14" s="24"/>
      <c r="K14" s="14"/>
    </row>
    <row r="15" spans="1:12" ht="16.5">
      <c r="A15" s="8">
        <v>13</v>
      </c>
      <c r="B15" s="22" t="s">
        <v>39</v>
      </c>
      <c r="C15" s="22">
        <v>101</v>
      </c>
      <c r="D15" s="22">
        <v>1972</v>
      </c>
      <c r="E15" s="22" t="s">
        <v>40</v>
      </c>
      <c r="F15" s="35">
        <v>0.026585648148148146</v>
      </c>
      <c r="G15" s="35" t="s">
        <v>18</v>
      </c>
      <c r="H15" s="36" t="s">
        <v>14</v>
      </c>
      <c r="I15" s="23"/>
      <c r="J15" s="24"/>
      <c r="K15" s="14"/>
      <c r="L15" s="2"/>
    </row>
    <row r="16" spans="1:11" ht="16.5">
      <c r="A16" s="8">
        <v>14</v>
      </c>
      <c r="B16" s="22" t="s">
        <v>96</v>
      </c>
      <c r="C16" s="22">
        <v>37</v>
      </c>
      <c r="D16" s="22">
        <v>1991</v>
      </c>
      <c r="E16" s="22" t="s">
        <v>22</v>
      </c>
      <c r="F16" s="35">
        <v>0.026805555555555555</v>
      </c>
      <c r="G16" s="35" t="s">
        <v>18</v>
      </c>
      <c r="H16" s="36" t="s">
        <v>2</v>
      </c>
      <c r="I16" s="20"/>
      <c r="J16" s="21"/>
      <c r="K16" s="22"/>
    </row>
    <row r="17" spans="1:11" ht="16.5">
      <c r="A17" s="8">
        <v>15</v>
      </c>
      <c r="B17" s="22" t="s">
        <v>197</v>
      </c>
      <c r="C17" s="22">
        <v>89</v>
      </c>
      <c r="D17" s="22">
        <v>1989</v>
      </c>
      <c r="E17" s="22" t="s">
        <v>198</v>
      </c>
      <c r="F17" s="35">
        <v>0.02695601851851852</v>
      </c>
      <c r="G17" s="35" t="s">
        <v>18</v>
      </c>
      <c r="H17" s="36" t="s">
        <v>2</v>
      </c>
      <c r="I17" s="20"/>
      <c r="J17" s="21"/>
      <c r="K17" s="22"/>
    </row>
    <row r="18" spans="1:11" ht="16.5">
      <c r="A18" s="8">
        <v>16</v>
      </c>
      <c r="B18" s="8" t="s">
        <v>186</v>
      </c>
      <c r="C18" s="8">
        <v>58</v>
      </c>
      <c r="D18" s="8">
        <v>1978</v>
      </c>
      <c r="E18" s="37" t="s">
        <v>187</v>
      </c>
      <c r="F18" s="37">
        <v>0.026990740740740742</v>
      </c>
      <c r="G18" s="37" t="s">
        <v>18</v>
      </c>
      <c r="H18" s="34" t="s">
        <v>14</v>
      </c>
      <c r="I18" s="20"/>
      <c r="J18" s="21"/>
      <c r="K18" s="22"/>
    </row>
    <row r="19" spans="1:12" ht="16.5">
      <c r="A19" s="8">
        <v>17</v>
      </c>
      <c r="B19" s="22" t="s">
        <v>45</v>
      </c>
      <c r="C19" s="22">
        <v>8</v>
      </c>
      <c r="D19" s="22">
        <v>1962</v>
      </c>
      <c r="E19" s="22" t="s">
        <v>21</v>
      </c>
      <c r="F19" s="35">
        <v>0.02702546296296296</v>
      </c>
      <c r="G19" s="35" t="s">
        <v>18</v>
      </c>
      <c r="H19" s="36" t="s">
        <v>41</v>
      </c>
      <c r="I19" s="25"/>
      <c r="J19" s="24"/>
      <c r="K19" s="14"/>
      <c r="L19" s="2"/>
    </row>
    <row r="20" spans="1:11" s="2" customFormat="1" ht="16.5">
      <c r="A20" s="8">
        <v>18</v>
      </c>
      <c r="B20" s="22" t="s">
        <v>63</v>
      </c>
      <c r="C20" s="22">
        <v>69</v>
      </c>
      <c r="D20" s="22">
        <v>1973</v>
      </c>
      <c r="E20" s="22" t="s">
        <v>21</v>
      </c>
      <c r="F20" s="35">
        <v>0.02711805555555555</v>
      </c>
      <c r="G20" s="35" t="s">
        <v>18</v>
      </c>
      <c r="H20" s="36" t="s">
        <v>14</v>
      </c>
      <c r="I20" s="20"/>
      <c r="J20" s="21"/>
      <c r="K20" s="22"/>
    </row>
    <row r="21" spans="1:12" s="2" customFormat="1" ht="16.5">
      <c r="A21" s="8">
        <v>19</v>
      </c>
      <c r="B21" s="8" t="s">
        <v>98</v>
      </c>
      <c r="C21" s="8">
        <v>24</v>
      </c>
      <c r="D21" s="8">
        <v>1964</v>
      </c>
      <c r="E21" s="37" t="s">
        <v>111</v>
      </c>
      <c r="F21" s="37">
        <v>0.027280092592592592</v>
      </c>
      <c r="G21" s="37" t="s">
        <v>18</v>
      </c>
      <c r="H21" s="34" t="s">
        <v>41</v>
      </c>
      <c r="I21" s="25"/>
      <c r="J21" s="24"/>
      <c r="K21" s="14"/>
      <c r="L21" s="3"/>
    </row>
    <row r="22" spans="1:11" s="2" customFormat="1" ht="16.5">
      <c r="A22" s="8">
        <v>20</v>
      </c>
      <c r="B22" s="8" t="s">
        <v>35</v>
      </c>
      <c r="C22" s="8">
        <v>74</v>
      </c>
      <c r="D22" s="8">
        <v>1974</v>
      </c>
      <c r="E22" s="37" t="s">
        <v>60</v>
      </c>
      <c r="F22" s="37">
        <v>0.027291666666666662</v>
      </c>
      <c r="G22" s="37" t="s">
        <v>18</v>
      </c>
      <c r="H22" s="34" t="s">
        <v>14</v>
      </c>
      <c r="I22" s="20"/>
      <c r="J22" s="21"/>
      <c r="K22" s="22"/>
    </row>
    <row r="23" spans="1:11" s="2" customFormat="1" ht="16.5">
      <c r="A23" s="8">
        <v>21</v>
      </c>
      <c r="B23" s="22" t="s">
        <v>99</v>
      </c>
      <c r="C23" s="22">
        <v>64</v>
      </c>
      <c r="D23" s="22">
        <v>1995</v>
      </c>
      <c r="E23" s="35" t="s">
        <v>113</v>
      </c>
      <c r="F23" s="35">
        <v>0.027372685185185184</v>
      </c>
      <c r="G23" s="35" t="s">
        <v>18</v>
      </c>
      <c r="H23" s="33" t="s">
        <v>2</v>
      </c>
      <c r="I23" s="20"/>
      <c r="J23" s="21"/>
      <c r="K23" s="22"/>
    </row>
    <row r="24" spans="1:11" s="2" customFormat="1" ht="16.5">
      <c r="A24" s="8">
        <v>22</v>
      </c>
      <c r="B24" s="8" t="s">
        <v>33</v>
      </c>
      <c r="C24" s="8">
        <v>75</v>
      </c>
      <c r="D24" s="8">
        <v>1975</v>
      </c>
      <c r="E24" s="37" t="s">
        <v>21</v>
      </c>
      <c r="F24" s="37">
        <v>0.027430555555555555</v>
      </c>
      <c r="G24" s="37" t="s">
        <v>18</v>
      </c>
      <c r="H24" s="34" t="s">
        <v>14</v>
      </c>
      <c r="I24" s="20"/>
      <c r="J24" s="21"/>
      <c r="K24" s="22"/>
    </row>
    <row r="25" spans="1:12" s="2" customFormat="1" ht="16.5">
      <c r="A25" s="8">
        <v>23</v>
      </c>
      <c r="B25" s="8" t="s">
        <v>64</v>
      </c>
      <c r="C25" s="8">
        <v>31</v>
      </c>
      <c r="D25" s="8">
        <v>1986</v>
      </c>
      <c r="E25" s="37" t="s">
        <v>21</v>
      </c>
      <c r="F25" s="37">
        <v>0.027615740740740743</v>
      </c>
      <c r="G25" s="37" t="s">
        <v>18</v>
      </c>
      <c r="H25" s="34" t="s">
        <v>2</v>
      </c>
      <c r="I25" s="20"/>
      <c r="J25" s="21"/>
      <c r="K25" s="22"/>
      <c r="L25" s="3"/>
    </row>
    <row r="26" spans="1:11" s="2" customFormat="1" ht="16.5">
      <c r="A26" s="8">
        <v>24</v>
      </c>
      <c r="B26" s="8" t="s">
        <v>174</v>
      </c>
      <c r="C26" s="8">
        <v>40</v>
      </c>
      <c r="D26" s="8">
        <v>1978</v>
      </c>
      <c r="E26" s="37" t="s">
        <v>175</v>
      </c>
      <c r="F26" s="37">
        <v>0.027650462962962963</v>
      </c>
      <c r="G26" s="37" t="s">
        <v>18</v>
      </c>
      <c r="H26" s="34" t="s">
        <v>14</v>
      </c>
      <c r="I26" s="20"/>
      <c r="J26" s="21"/>
      <c r="K26" s="22"/>
    </row>
    <row r="27" spans="1:11" s="2" customFormat="1" ht="16.5">
      <c r="A27" s="8">
        <v>25</v>
      </c>
      <c r="B27" s="22" t="s">
        <v>172</v>
      </c>
      <c r="C27" s="22">
        <v>33</v>
      </c>
      <c r="D27" s="22">
        <v>1995</v>
      </c>
      <c r="E27" s="22" t="s">
        <v>57</v>
      </c>
      <c r="F27" s="35">
        <v>0.02798611111111111</v>
      </c>
      <c r="G27" s="35" t="s">
        <v>18</v>
      </c>
      <c r="H27" s="36" t="s">
        <v>2</v>
      </c>
      <c r="I27" s="20"/>
      <c r="J27" s="21"/>
      <c r="K27" s="22"/>
    </row>
    <row r="28" spans="1:11" s="2" customFormat="1" ht="16.5">
      <c r="A28" s="8">
        <v>26</v>
      </c>
      <c r="B28" s="22" t="s">
        <v>129</v>
      </c>
      <c r="C28" s="22">
        <v>5</v>
      </c>
      <c r="D28" s="22">
        <v>1979</v>
      </c>
      <c r="E28" s="35" t="s">
        <v>130</v>
      </c>
      <c r="F28" s="35">
        <v>0.028113425925925927</v>
      </c>
      <c r="G28" s="35" t="s">
        <v>18</v>
      </c>
      <c r="H28" s="33" t="s">
        <v>2</v>
      </c>
      <c r="I28" s="12"/>
      <c r="J28" s="6"/>
      <c r="K28" s="7"/>
    </row>
    <row r="29" spans="1:11" s="2" customFormat="1" ht="16.5">
      <c r="A29" s="8">
        <v>27</v>
      </c>
      <c r="B29" s="22" t="s">
        <v>72</v>
      </c>
      <c r="C29" s="22">
        <v>91</v>
      </c>
      <c r="D29" s="22">
        <v>1979</v>
      </c>
      <c r="E29" s="22" t="s">
        <v>151</v>
      </c>
      <c r="F29" s="35">
        <v>0.028356481481481483</v>
      </c>
      <c r="G29" s="35" t="s">
        <v>18</v>
      </c>
      <c r="H29" s="36" t="s">
        <v>2</v>
      </c>
      <c r="I29" s="25"/>
      <c r="J29" s="24"/>
      <c r="K29" s="14"/>
    </row>
    <row r="30" spans="1:12" s="2" customFormat="1" ht="16.5">
      <c r="A30" s="8">
        <v>28</v>
      </c>
      <c r="B30" s="22" t="s">
        <v>23</v>
      </c>
      <c r="C30" s="22">
        <v>17</v>
      </c>
      <c r="D30" s="22">
        <v>1957</v>
      </c>
      <c r="E30" s="22" t="s">
        <v>24</v>
      </c>
      <c r="F30" s="35">
        <v>0.028483796296296295</v>
      </c>
      <c r="G30" s="35" t="s">
        <v>18</v>
      </c>
      <c r="H30" s="36" t="s">
        <v>43</v>
      </c>
      <c r="I30" s="20"/>
      <c r="J30" s="21"/>
      <c r="K30" s="22"/>
      <c r="L30" s="3"/>
    </row>
    <row r="31" spans="1:11" s="2" customFormat="1" ht="16.5">
      <c r="A31" s="8">
        <v>29</v>
      </c>
      <c r="B31" s="22" t="s">
        <v>169</v>
      </c>
      <c r="C31" s="22">
        <v>32</v>
      </c>
      <c r="D31" s="22">
        <v>1990</v>
      </c>
      <c r="E31" s="22" t="s">
        <v>19</v>
      </c>
      <c r="F31" s="35">
        <v>0.028599537037037034</v>
      </c>
      <c r="G31" s="35" t="s">
        <v>18</v>
      </c>
      <c r="H31" s="36" t="s">
        <v>2</v>
      </c>
      <c r="I31" s="20"/>
      <c r="J31" s="21"/>
      <c r="K31" s="22"/>
    </row>
    <row r="32" spans="1:11" s="2" customFormat="1" ht="16.5">
      <c r="A32" s="8">
        <v>30</v>
      </c>
      <c r="B32" s="22" t="s">
        <v>71</v>
      </c>
      <c r="C32" s="22">
        <v>38</v>
      </c>
      <c r="D32" s="22">
        <v>1971</v>
      </c>
      <c r="E32" s="22" t="s">
        <v>114</v>
      </c>
      <c r="F32" s="35">
        <v>0.028645833333333332</v>
      </c>
      <c r="G32" s="35" t="s">
        <v>18</v>
      </c>
      <c r="H32" s="36" t="s">
        <v>14</v>
      </c>
      <c r="I32" s="20"/>
      <c r="J32" s="21"/>
      <c r="K32" s="22"/>
    </row>
    <row r="33" spans="1:12" s="2" customFormat="1" ht="16.5">
      <c r="A33" s="8">
        <v>31</v>
      </c>
      <c r="B33" s="8" t="s">
        <v>80</v>
      </c>
      <c r="C33" s="8">
        <v>52</v>
      </c>
      <c r="D33" s="8">
        <v>1990</v>
      </c>
      <c r="E33" s="37" t="s">
        <v>21</v>
      </c>
      <c r="F33" s="37">
        <v>0.028703703703703703</v>
      </c>
      <c r="G33" s="37" t="s">
        <v>31</v>
      </c>
      <c r="H33" s="34" t="s">
        <v>3</v>
      </c>
      <c r="I33" s="20"/>
      <c r="J33" s="21"/>
      <c r="K33" s="22"/>
      <c r="L33" s="3"/>
    </row>
    <row r="34" spans="1:11" s="2" customFormat="1" ht="16.5">
      <c r="A34" s="8">
        <v>32</v>
      </c>
      <c r="B34" s="8" t="s">
        <v>162</v>
      </c>
      <c r="C34" s="8">
        <v>18</v>
      </c>
      <c r="D34" s="8">
        <v>1983</v>
      </c>
      <c r="E34" s="37" t="s">
        <v>68</v>
      </c>
      <c r="F34" s="37">
        <v>0.02884259259259259</v>
      </c>
      <c r="G34" s="37" t="s">
        <v>31</v>
      </c>
      <c r="H34" s="34" t="s">
        <v>3</v>
      </c>
      <c r="I34" s="20"/>
      <c r="J34" s="21"/>
      <c r="K34" s="22"/>
    </row>
    <row r="35" spans="1:11" s="2" customFormat="1" ht="16.5">
      <c r="A35" s="8">
        <v>33</v>
      </c>
      <c r="B35" s="22" t="s">
        <v>97</v>
      </c>
      <c r="C35" s="22">
        <v>80</v>
      </c>
      <c r="D35" s="22">
        <v>1974</v>
      </c>
      <c r="E35" s="22" t="s">
        <v>113</v>
      </c>
      <c r="F35" s="35">
        <v>0.028854166666666667</v>
      </c>
      <c r="G35" s="35" t="s">
        <v>18</v>
      </c>
      <c r="H35" s="36" t="s">
        <v>14</v>
      </c>
      <c r="I35" s="20"/>
      <c r="J35" s="21"/>
      <c r="K35" s="22"/>
    </row>
    <row r="36" spans="1:11" s="2" customFormat="1" ht="16.5">
      <c r="A36" s="8">
        <v>34</v>
      </c>
      <c r="B36" s="8" t="s">
        <v>62</v>
      </c>
      <c r="C36" s="8">
        <v>84</v>
      </c>
      <c r="D36" s="8">
        <v>1973</v>
      </c>
      <c r="E36" s="37" t="s">
        <v>19</v>
      </c>
      <c r="F36" s="37">
        <v>0.028981481481481483</v>
      </c>
      <c r="G36" s="37" t="s">
        <v>18</v>
      </c>
      <c r="H36" s="34" t="s">
        <v>14</v>
      </c>
      <c r="I36" s="20"/>
      <c r="J36" s="21"/>
      <c r="K36" s="22"/>
    </row>
    <row r="37" spans="1:11" s="2" customFormat="1" ht="16.5">
      <c r="A37" s="8">
        <v>35</v>
      </c>
      <c r="B37" s="8" t="s">
        <v>178</v>
      </c>
      <c r="C37" s="8">
        <v>45</v>
      </c>
      <c r="D37" s="8">
        <v>1978</v>
      </c>
      <c r="E37" s="37" t="s">
        <v>179</v>
      </c>
      <c r="F37" s="37">
        <v>0.029074074074074075</v>
      </c>
      <c r="G37" s="37" t="s">
        <v>18</v>
      </c>
      <c r="H37" s="34" t="s">
        <v>14</v>
      </c>
      <c r="I37" s="20"/>
      <c r="J37" s="21"/>
      <c r="K37" s="22"/>
    </row>
    <row r="38" spans="1:12" s="2" customFormat="1" ht="16.5">
      <c r="A38" s="8">
        <v>36</v>
      </c>
      <c r="B38" s="22" t="s">
        <v>150</v>
      </c>
      <c r="C38" s="22">
        <v>86</v>
      </c>
      <c r="D38" s="22">
        <v>1981</v>
      </c>
      <c r="E38" s="22" t="s">
        <v>19</v>
      </c>
      <c r="F38" s="35">
        <v>0.029282407407407406</v>
      </c>
      <c r="G38" s="35" t="s">
        <v>18</v>
      </c>
      <c r="H38" s="36" t="s">
        <v>2</v>
      </c>
      <c r="I38" s="20"/>
      <c r="J38" s="21"/>
      <c r="K38" s="22"/>
      <c r="L38" s="3"/>
    </row>
    <row r="39" spans="1:11" s="2" customFormat="1" ht="16.5">
      <c r="A39" s="8">
        <v>37</v>
      </c>
      <c r="B39" s="22" t="s">
        <v>170</v>
      </c>
      <c r="C39" s="22">
        <v>35</v>
      </c>
      <c r="D39" s="22">
        <v>1972</v>
      </c>
      <c r="E39" s="22" t="s">
        <v>171</v>
      </c>
      <c r="F39" s="35">
        <v>0.02936342592592592</v>
      </c>
      <c r="G39" s="35" t="s">
        <v>31</v>
      </c>
      <c r="H39" s="36" t="s">
        <v>15</v>
      </c>
      <c r="I39" s="20"/>
      <c r="J39" s="21"/>
      <c r="K39" s="22"/>
    </row>
    <row r="40" spans="1:11" s="2" customFormat="1" ht="16.5">
      <c r="A40" s="8">
        <v>38</v>
      </c>
      <c r="B40" s="8" t="s">
        <v>67</v>
      </c>
      <c r="C40" s="8">
        <v>79</v>
      </c>
      <c r="D40" s="8">
        <v>1967</v>
      </c>
      <c r="E40" s="37" t="s">
        <v>22</v>
      </c>
      <c r="F40" s="37">
        <v>0.02939814814814815</v>
      </c>
      <c r="G40" s="37" t="s">
        <v>18</v>
      </c>
      <c r="H40" s="34" t="s">
        <v>41</v>
      </c>
      <c r="I40" s="20"/>
      <c r="J40" s="21"/>
      <c r="K40" s="22"/>
    </row>
    <row r="41" spans="1:11" s="2" customFormat="1" ht="16.5">
      <c r="A41" s="8">
        <v>39</v>
      </c>
      <c r="B41" s="8" t="s">
        <v>141</v>
      </c>
      <c r="C41" s="8">
        <v>43</v>
      </c>
      <c r="D41" s="8">
        <v>1995</v>
      </c>
      <c r="E41" s="37" t="s">
        <v>21</v>
      </c>
      <c r="F41" s="37">
        <v>0.029490740740740744</v>
      </c>
      <c r="G41" s="37" t="s">
        <v>18</v>
      </c>
      <c r="H41" s="34" t="s">
        <v>2</v>
      </c>
      <c r="I41" s="12"/>
      <c r="J41" s="6"/>
      <c r="K41" s="7"/>
    </row>
    <row r="42" spans="1:11" s="2" customFormat="1" ht="16.5">
      <c r="A42" s="8">
        <v>40</v>
      </c>
      <c r="B42" s="22" t="s">
        <v>201</v>
      </c>
      <c r="C42" s="22">
        <v>90</v>
      </c>
      <c r="D42" s="22">
        <v>1966</v>
      </c>
      <c r="E42" s="22" t="s">
        <v>151</v>
      </c>
      <c r="F42" s="35">
        <v>0.029652777777777778</v>
      </c>
      <c r="G42" s="35" t="s">
        <v>18</v>
      </c>
      <c r="H42" s="36" t="s">
        <v>41</v>
      </c>
      <c r="I42" s="25"/>
      <c r="J42" s="24"/>
      <c r="K42" s="14"/>
    </row>
    <row r="43" spans="1:12" s="2" customFormat="1" ht="16.5">
      <c r="A43" s="8">
        <v>41</v>
      </c>
      <c r="B43" s="8" t="s">
        <v>86</v>
      </c>
      <c r="C43" s="8">
        <v>34</v>
      </c>
      <c r="D43" s="8">
        <v>1965</v>
      </c>
      <c r="E43" s="37" t="s">
        <v>21</v>
      </c>
      <c r="F43" s="37">
        <v>0.0297337962962963</v>
      </c>
      <c r="G43" s="37" t="s">
        <v>18</v>
      </c>
      <c r="H43" s="34" t="s">
        <v>41</v>
      </c>
      <c r="I43" s="20"/>
      <c r="J43" s="21"/>
      <c r="K43" s="22"/>
      <c r="L43" s="3"/>
    </row>
    <row r="44" spans="1:11" s="2" customFormat="1" ht="16.5">
      <c r="A44" s="8">
        <v>42</v>
      </c>
      <c r="B44" s="8" t="s">
        <v>117</v>
      </c>
      <c r="C44" s="8">
        <v>81</v>
      </c>
      <c r="D44" s="8">
        <v>1979</v>
      </c>
      <c r="E44" s="37" t="s">
        <v>118</v>
      </c>
      <c r="F44" s="37">
        <v>0.029872685185185183</v>
      </c>
      <c r="G44" s="37" t="s">
        <v>18</v>
      </c>
      <c r="H44" s="34" t="s">
        <v>2</v>
      </c>
      <c r="I44" s="20"/>
      <c r="J44" s="21"/>
      <c r="K44" s="22"/>
    </row>
    <row r="45" spans="1:12" s="2" customFormat="1" ht="16.5">
      <c r="A45" s="8">
        <v>43</v>
      </c>
      <c r="B45" s="22" t="s">
        <v>165</v>
      </c>
      <c r="C45" s="22">
        <v>26</v>
      </c>
      <c r="D45" s="22">
        <v>1976</v>
      </c>
      <c r="E45" s="22" t="s">
        <v>68</v>
      </c>
      <c r="F45" s="35">
        <v>0.029930555555555557</v>
      </c>
      <c r="G45" s="35" t="s">
        <v>18</v>
      </c>
      <c r="H45" s="36" t="s">
        <v>14</v>
      </c>
      <c r="I45" s="20"/>
      <c r="J45" s="21"/>
      <c r="K45" s="22"/>
      <c r="L45" s="3"/>
    </row>
    <row r="46" spans="1:11" s="2" customFormat="1" ht="16.5">
      <c r="A46" s="8">
        <v>44</v>
      </c>
      <c r="B46" s="22" t="s">
        <v>85</v>
      </c>
      <c r="C46" s="22">
        <v>29</v>
      </c>
      <c r="D46" s="22">
        <v>1976</v>
      </c>
      <c r="E46" s="22" t="s">
        <v>21</v>
      </c>
      <c r="F46" s="35">
        <v>0.030011574074074076</v>
      </c>
      <c r="G46" s="35" t="s">
        <v>18</v>
      </c>
      <c r="H46" s="36" t="s">
        <v>14</v>
      </c>
      <c r="I46" s="23"/>
      <c r="J46" s="24"/>
      <c r="K46" s="14"/>
    </row>
    <row r="47" spans="1:12" s="2" customFormat="1" ht="16.5">
      <c r="A47" s="8">
        <v>45</v>
      </c>
      <c r="B47" s="8" t="s">
        <v>145</v>
      </c>
      <c r="C47" s="8">
        <v>62</v>
      </c>
      <c r="D47" s="8">
        <v>1984</v>
      </c>
      <c r="E47" s="37" t="s">
        <v>146</v>
      </c>
      <c r="F47" s="37">
        <v>0.030046296296296297</v>
      </c>
      <c r="G47" s="37" t="s">
        <v>18</v>
      </c>
      <c r="H47" s="34" t="s">
        <v>2</v>
      </c>
      <c r="I47" s="20"/>
      <c r="J47" s="21"/>
      <c r="K47" s="22"/>
      <c r="L47" s="3"/>
    </row>
    <row r="48" spans="1:11" s="2" customFormat="1" ht="16.5">
      <c r="A48" s="8">
        <v>46</v>
      </c>
      <c r="B48" s="22" t="s">
        <v>88</v>
      </c>
      <c r="C48" s="22">
        <v>7</v>
      </c>
      <c r="D48" s="22">
        <v>1965</v>
      </c>
      <c r="E48" s="22" t="s">
        <v>89</v>
      </c>
      <c r="F48" s="35">
        <v>0.03006944444444444</v>
      </c>
      <c r="G48" s="35" t="s">
        <v>31</v>
      </c>
      <c r="H48" s="36" t="s">
        <v>42</v>
      </c>
      <c r="I48" s="20"/>
      <c r="J48" s="21"/>
      <c r="K48" s="22"/>
    </row>
    <row r="49" spans="1:11" s="2" customFormat="1" ht="16.5">
      <c r="A49" s="8">
        <v>47</v>
      </c>
      <c r="B49" s="8" t="s">
        <v>16</v>
      </c>
      <c r="C49" s="8">
        <v>9</v>
      </c>
      <c r="D49" s="8">
        <v>1955</v>
      </c>
      <c r="E49" s="37" t="s">
        <v>17</v>
      </c>
      <c r="F49" s="37">
        <v>0.030185185185185186</v>
      </c>
      <c r="G49" s="37" t="s">
        <v>18</v>
      </c>
      <c r="H49" s="34" t="s">
        <v>43</v>
      </c>
      <c r="I49" s="23"/>
      <c r="J49" s="24"/>
      <c r="K49" s="14"/>
    </row>
    <row r="50" spans="1:11" s="2" customFormat="1" ht="16.5">
      <c r="A50" s="8">
        <v>48</v>
      </c>
      <c r="B50" s="22" t="s">
        <v>76</v>
      </c>
      <c r="C50" s="22">
        <v>60</v>
      </c>
      <c r="D50" s="22">
        <v>1968</v>
      </c>
      <c r="E50" s="22" t="s">
        <v>60</v>
      </c>
      <c r="F50" s="35">
        <v>0.03027777777777778</v>
      </c>
      <c r="G50" s="35" t="s">
        <v>18</v>
      </c>
      <c r="H50" s="36" t="s">
        <v>41</v>
      </c>
      <c r="I50" s="20"/>
      <c r="J50" s="21"/>
      <c r="K50" s="22"/>
    </row>
    <row r="51" spans="1:11" s="2" customFormat="1" ht="16.5">
      <c r="A51" s="8">
        <v>49</v>
      </c>
      <c r="B51" s="8" t="s">
        <v>127</v>
      </c>
      <c r="C51" s="8">
        <v>98</v>
      </c>
      <c r="D51" s="8">
        <v>1984</v>
      </c>
      <c r="E51" s="37" t="s">
        <v>128</v>
      </c>
      <c r="F51" s="37">
        <v>0.030416666666666665</v>
      </c>
      <c r="G51" s="37" t="s">
        <v>18</v>
      </c>
      <c r="H51" s="34" t="s">
        <v>2</v>
      </c>
      <c r="I51" s="20"/>
      <c r="J51" s="21"/>
      <c r="K51" s="22"/>
    </row>
    <row r="52" spans="1:11" s="2" customFormat="1" ht="16.5">
      <c r="A52" s="8">
        <v>50</v>
      </c>
      <c r="B52" s="22" t="s">
        <v>47</v>
      </c>
      <c r="C52" s="22">
        <v>94</v>
      </c>
      <c r="D52" s="22">
        <v>1965</v>
      </c>
      <c r="E52" s="22" t="s">
        <v>202</v>
      </c>
      <c r="F52" s="35">
        <v>0.03068287037037037</v>
      </c>
      <c r="G52" s="35" t="s">
        <v>18</v>
      </c>
      <c r="H52" s="36" t="s">
        <v>41</v>
      </c>
      <c r="I52" s="25"/>
      <c r="J52" s="24"/>
      <c r="K52" s="14"/>
    </row>
    <row r="53" spans="1:11" s="2" customFormat="1" ht="16.5">
      <c r="A53" s="8">
        <v>51</v>
      </c>
      <c r="B53" s="22" t="s">
        <v>160</v>
      </c>
      <c r="C53" s="22">
        <v>11</v>
      </c>
      <c r="D53" s="22">
        <v>1973</v>
      </c>
      <c r="E53" s="22" t="s">
        <v>122</v>
      </c>
      <c r="F53" s="35">
        <v>0.03074074074074074</v>
      </c>
      <c r="G53" s="35" t="s">
        <v>31</v>
      </c>
      <c r="H53" s="36" t="s">
        <v>15</v>
      </c>
      <c r="I53" s="12"/>
      <c r="J53" s="6"/>
      <c r="K53" s="7"/>
    </row>
    <row r="54" spans="1:11" s="2" customFormat="1" ht="16.5">
      <c r="A54" s="8">
        <v>52</v>
      </c>
      <c r="B54" s="8" t="s">
        <v>78</v>
      </c>
      <c r="C54" s="8">
        <v>99</v>
      </c>
      <c r="D54" s="8">
        <v>1978</v>
      </c>
      <c r="E54" s="37" t="s">
        <v>119</v>
      </c>
      <c r="F54" s="37">
        <v>0.03078703703703704</v>
      </c>
      <c r="G54" s="37" t="s">
        <v>18</v>
      </c>
      <c r="H54" s="34" t="s">
        <v>14</v>
      </c>
      <c r="I54" s="20"/>
      <c r="J54" s="21"/>
      <c r="K54" s="22"/>
    </row>
    <row r="55" spans="1:11" s="2" customFormat="1" ht="16.5">
      <c r="A55" s="8">
        <v>53</v>
      </c>
      <c r="B55" s="22" t="s">
        <v>115</v>
      </c>
      <c r="C55" s="22">
        <v>48</v>
      </c>
      <c r="D55" s="22">
        <v>1985</v>
      </c>
      <c r="E55" s="22" t="s">
        <v>22</v>
      </c>
      <c r="F55" s="35">
        <v>0.031041666666666665</v>
      </c>
      <c r="G55" s="35" t="s">
        <v>18</v>
      </c>
      <c r="H55" s="36" t="s">
        <v>2</v>
      </c>
      <c r="I55" s="25"/>
      <c r="J55" s="24"/>
      <c r="K55" s="14"/>
    </row>
    <row r="56" spans="1:11" s="2" customFormat="1" ht="16.5">
      <c r="A56" s="8">
        <v>54</v>
      </c>
      <c r="B56" s="22" t="s">
        <v>173</v>
      </c>
      <c r="C56" s="22">
        <v>41</v>
      </c>
      <c r="D56" s="22">
        <v>1987</v>
      </c>
      <c r="E56" s="22" t="s">
        <v>68</v>
      </c>
      <c r="F56" s="35">
        <v>0.03145833333333333</v>
      </c>
      <c r="G56" s="35" t="s">
        <v>31</v>
      </c>
      <c r="H56" s="36" t="s">
        <v>3</v>
      </c>
      <c r="I56" s="20"/>
      <c r="J56" s="21"/>
      <c r="K56" s="22"/>
    </row>
    <row r="57" spans="1:11" s="2" customFormat="1" ht="16.5">
      <c r="A57" s="8">
        <v>55</v>
      </c>
      <c r="B57" s="22" t="s">
        <v>199</v>
      </c>
      <c r="C57" s="22">
        <v>87</v>
      </c>
      <c r="D57" s="22">
        <v>1991</v>
      </c>
      <c r="E57" s="22" t="s">
        <v>200</v>
      </c>
      <c r="F57" s="35">
        <v>0.03164351851851852</v>
      </c>
      <c r="G57" s="35" t="s">
        <v>31</v>
      </c>
      <c r="H57" s="36" t="s">
        <v>3</v>
      </c>
      <c r="I57" s="25"/>
      <c r="J57" s="24"/>
      <c r="K57" s="14"/>
    </row>
    <row r="58" spans="1:11" ht="16.5">
      <c r="A58" s="8">
        <v>56</v>
      </c>
      <c r="B58" s="22" t="s">
        <v>50</v>
      </c>
      <c r="C58" s="22">
        <v>88</v>
      </c>
      <c r="D58" s="22">
        <v>1969</v>
      </c>
      <c r="E58" s="22" t="s">
        <v>22</v>
      </c>
      <c r="F58" s="35">
        <v>0.03173611111111111</v>
      </c>
      <c r="G58" s="35" t="s">
        <v>18</v>
      </c>
      <c r="H58" s="36" t="s">
        <v>14</v>
      </c>
      <c r="I58" s="25"/>
      <c r="J58" s="24"/>
      <c r="K58" s="14"/>
    </row>
    <row r="59" spans="1:11" s="2" customFormat="1" ht="16.5">
      <c r="A59" s="8">
        <v>57</v>
      </c>
      <c r="B59" s="8" t="s">
        <v>58</v>
      </c>
      <c r="C59" s="8">
        <v>30</v>
      </c>
      <c r="D59" s="8">
        <v>1956</v>
      </c>
      <c r="E59" s="37" t="s">
        <v>57</v>
      </c>
      <c r="F59" s="37">
        <v>0.031886574074074074</v>
      </c>
      <c r="G59" s="37" t="s">
        <v>18</v>
      </c>
      <c r="H59" s="34" t="s">
        <v>43</v>
      </c>
      <c r="I59" s="20"/>
      <c r="J59" s="21"/>
      <c r="K59" s="22"/>
    </row>
    <row r="60" spans="1:11" s="2" customFormat="1" ht="16.5">
      <c r="A60" s="8">
        <v>58</v>
      </c>
      <c r="B60" s="22" t="s">
        <v>181</v>
      </c>
      <c r="C60" s="22">
        <v>49</v>
      </c>
      <c r="D60" s="22">
        <v>1978</v>
      </c>
      <c r="E60" s="22" t="s">
        <v>151</v>
      </c>
      <c r="F60" s="35">
        <v>0.03200231481481482</v>
      </c>
      <c r="G60" s="35" t="s">
        <v>18</v>
      </c>
      <c r="H60" s="36" t="s">
        <v>14</v>
      </c>
      <c r="I60" s="12"/>
      <c r="J60" s="6"/>
      <c r="K60" s="7"/>
    </row>
    <row r="61" spans="1:11" s="2" customFormat="1" ht="16.5">
      <c r="A61" s="8">
        <v>59</v>
      </c>
      <c r="B61" s="22" t="s">
        <v>196</v>
      </c>
      <c r="C61" s="22">
        <v>78</v>
      </c>
      <c r="D61" s="22">
        <v>1969</v>
      </c>
      <c r="E61" s="35" t="s">
        <v>26</v>
      </c>
      <c r="F61" s="35">
        <v>0.03208333333333333</v>
      </c>
      <c r="G61" s="35" t="s">
        <v>18</v>
      </c>
      <c r="H61" s="33" t="s">
        <v>14</v>
      </c>
      <c r="I61" s="25"/>
      <c r="J61" s="24"/>
      <c r="K61" s="14"/>
    </row>
    <row r="62" spans="1:11" s="2" customFormat="1" ht="16.5">
      <c r="A62" s="8">
        <v>60</v>
      </c>
      <c r="B62" s="8" t="s">
        <v>154</v>
      </c>
      <c r="C62" s="8">
        <v>103</v>
      </c>
      <c r="D62" s="8">
        <v>1980</v>
      </c>
      <c r="E62" s="37" t="s">
        <v>21</v>
      </c>
      <c r="F62" s="37">
        <v>0.03226851851851852</v>
      </c>
      <c r="G62" s="37" t="s">
        <v>18</v>
      </c>
      <c r="H62" s="34" t="s">
        <v>2</v>
      </c>
      <c r="I62" s="20"/>
      <c r="J62" s="21"/>
      <c r="K62" s="22"/>
    </row>
    <row r="63" spans="1:11" s="2" customFormat="1" ht="16.5">
      <c r="A63" s="8">
        <v>61</v>
      </c>
      <c r="B63" s="8" t="s">
        <v>182</v>
      </c>
      <c r="C63" s="8">
        <v>51</v>
      </c>
      <c r="D63" s="8">
        <v>1994</v>
      </c>
      <c r="E63" s="37" t="s">
        <v>49</v>
      </c>
      <c r="F63" s="37">
        <v>0.03231481481481482</v>
      </c>
      <c r="G63" s="37" t="s">
        <v>18</v>
      </c>
      <c r="H63" s="34" t="s">
        <v>2</v>
      </c>
      <c r="I63" s="12"/>
      <c r="J63" s="6"/>
      <c r="K63" s="7"/>
    </row>
    <row r="64" spans="1:11" s="2" customFormat="1" ht="16.5">
      <c r="A64" s="8">
        <v>62</v>
      </c>
      <c r="B64" s="8" t="s">
        <v>147</v>
      </c>
      <c r="C64" s="8">
        <v>97</v>
      </c>
      <c r="D64" s="8">
        <v>1976</v>
      </c>
      <c r="E64" s="37" t="s">
        <v>148</v>
      </c>
      <c r="F64" s="37">
        <v>0.032337962962962964</v>
      </c>
      <c r="G64" s="37" t="s">
        <v>18</v>
      </c>
      <c r="H64" s="34" t="s">
        <v>14</v>
      </c>
      <c r="I64" s="25"/>
      <c r="J64" s="24"/>
      <c r="K64" s="14"/>
    </row>
    <row r="65" spans="1:11" s="2" customFormat="1" ht="16.5">
      <c r="A65" s="8">
        <v>63</v>
      </c>
      <c r="B65" s="8" t="s">
        <v>176</v>
      </c>
      <c r="C65" s="8">
        <v>36</v>
      </c>
      <c r="D65" s="8">
        <v>1986</v>
      </c>
      <c r="E65" s="37" t="s">
        <v>177</v>
      </c>
      <c r="F65" s="37">
        <v>0.03252314814814815</v>
      </c>
      <c r="G65" s="37" t="s">
        <v>18</v>
      </c>
      <c r="H65" s="34" t="s">
        <v>2</v>
      </c>
      <c r="I65" s="20"/>
      <c r="J65" s="21"/>
      <c r="K65" s="22"/>
    </row>
    <row r="66" spans="1:11" s="2" customFormat="1" ht="16.5">
      <c r="A66" s="8">
        <v>64</v>
      </c>
      <c r="B66" s="22" t="s">
        <v>79</v>
      </c>
      <c r="C66" s="22">
        <v>102</v>
      </c>
      <c r="D66" s="22">
        <v>1976</v>
      </c>
      <c r="E66" s="22" t="s">
        <v>22</v>
      </c>
      <c r="F66" s="35">
        <v>0.03259259259259259</v>
      </c>
      <c r="G66" s="35" t="s">
        <v>18</v>
      </c>
      <c r="H66" s="36" t="s">
        <v>14</v>
      </c>
      <c r="I66" s="20"/>
      <c r="J66" s="21"/>
      <c r="K66" s="22"/>
    </row>
    <row r="67" spans="1:11" s="2" customFormat="1" ht="16.5">
      <c r="A67" s="8">
        <v>65</v>
      </c>
      <c r="B67" s="22" t="s">
        <v>112</v>
      </c>
      <c r="C67" s="22">
        <v>67</v>
      </c>
      <c r="D67" s="22">
        <v>1979</v>
      </c>
      <c r="E67" s="22" t="s">
        <v>21</v>
      </c>
      <c r="F67" s="35">
        <v>0.032916666666666664</v>
      </c>
      <c r="G67" s="35" t="s">
        <v>31</v>
      </c>
      <c r="H67" s="36" t="s">
        <v>3</v>
      </c>
      <c r="I67" s="20"/>
      <c r="J67" s="21"/>
      <c r="K67" s="22"/>
    </row>
    <row r="68" spans="1:11" s="2" customFormat="1" ht="16.5">
      <c r="A68" s="8">
        <v>66</v>
      </c>
      <c r="B68" s="22" t="s">
        <v>124</v>
      </c>
      <c r="C68" s="22">
        <v>83</v>
      </c>
      <c r="D68" s="22">
        <v>1972</v>
      </c>
      <c r="E68" s="22" t="s">
        <v>49</v>
      </c>
      <c r="F68" s="35">
        <v>0.03314814814814815</v>
      </c>
      <c r="G68" s="35" t="s">
        <v>18</v>
      </c>
      <c r="H68" s="36" t="s">
        <v>14</v>
      </c>
      <c r="I68" s="12"/>
      <c r="J68" s="6"/>
      <c r="K68" s="7"/>
    </row>
    <row r="69" spans="1:11" s="2" customFormat="1" ht="16.5">
      <c r="A69" s="8">
        <v>67</v>
      </c>
      <c r="B69" s="8" t="s">
        <v>123</v>
      </c>
      <c r="C69" s="8">
        <v>6</v>
      </c>
      <c r="D69" s="8">
        <v>1971</v>
      </c>
      <c r="E69" s="37" t="s">
        <v>120</v>
      </c>
      <c r="F69" s="37">
        <v>0.033171296296296296</v>
      </c>
      <c r="G69" s="37" t="s">
        <v>18</v>
      </c>
      <c r="H69" s="34" t="s">
        <v>14</v>
      </c>
      <c r="I69" s="25"/>
      <c r="J69" s="24"/>
      <c r="K69" s="14"/>
    </row>
    <row r="70" spans="1:11" ht="16.5">
      <c r="A70" s="8">
        <v>68</v>
      </c>
      <c r="B70" s="22" t="s">
        <v>37</v>
      </c>
      <c r="C70" s="22">
        <v>21</v>
      </c>
      <c r="D70" s="22">
        <v>1957</v>
      </c>
      <c r="E70" s="22" t="s">
        <v>68</v>
      </c>
      <c r="F70" s="35">
        <v>0.0332175925925926</v>
      </c>
      <c r="G70" s="35" t="s">
        <v>31</v>
      </c>
      <c r="H70" s="36" t="s">
        <v>42</v>
      </c>
      <c r="I70" s="23"/>
      <c r="J70" s="24"/>
      <c r="K70" s="14"/>
    </row>
    <row r="71" spans="1:11" ht="16.5">
      <c r="A71" s="8">
        <v>69</v>
      </c>
      <c r="B71" s="8" t="s">
        <v>95</v>
      </c>
      <c r="C71" s="8">
        <v>16</v>
      </c>
      <c r="D71" s="8">
        <v>1972</v>
      </c>
      <c r="E71" s="37" t="s">
        <v>22</v>
      </c>
      <c r="F71" s="37">
        <v>0.033310185185185186</v>
      </c>
      <c r="G71" s="37" t="s">
        <v>31</v>
      </c>
      <c r="H71" s="34" t="s">
        <v>15</v>
      </c>
      <c r="I71" s="23"/>
      <c r="J71" s="24"/>
      <c r="K71" s="14"/>
    </row>
    <row r="72" spans="1:11" ht="16.5">
      <c r="A72" s="8">
        <v>70</v>
      </c>
      <c r="B72" s="22" t="s">
        <v>193</v>
      </c>
      <c r="C72" s="22">
        <v>73</v>
      </c>
      <c r="D72" s="22">
        <v>1977</v>
      </c>
      <c r="E72" s="22" t="s">
        <v>194</v>
      </c>
      <c r="F72" s="35">
        <v>0.03342592592592592</v>
      </c>
      <c r="G72" s="35" t="s">
        <v>18</v>
      </c>
      <c r="H72" s="36" t="s">
        <v>14</v>
      </c>
      <c r="I72" s="20"/>
      <c r="J72" s="21"/>
      <c r="K72" s="22"/>
    </row>
    <row r="73" spans="1:11" ht="16.5">
      <c r="A73" s="8">
        <v>71</v>
      </c>
      <c r="B73" s="22" t="s">
        <v>82</v>
      </c>
      <c r="C73" s="22">
        <v>10</v>
      </c>
      <c r="D73" s="22">
        <v>1981</v>
      </c>
      <c r="E73" s="35" t="s">
        <v>68</v>
      </c>
      <c r="F73" s="35">
        <v>0.03353009259259259</v>
      </c>
      <c r="G73" s="35" t="s">
        <v>31</v>
      </c>
      <c r="H73" s="33" t="s">
        <v>3</v>
      </c>
      <c r="I73" s="20"/>
      <c r="J73" s="21"/>
      <c r="K73" s="22"/>
    </row>
    <row r="74" spans="1:11" ht="16.5">
      <c r="A74" s="8">
        <v>72</v>
      </c>
      <c r="B74" s="22" t="s">
        <v>93</v>
      </c>
      <c r="C74" s="22">
        <v>82</v>
      </c>
      <c r="D74" s="22">
        <v>1976</v>
      </c>
      <c r="E74" s="35" t="s">
        <v>94</v>
      </c>
      <c r="F74" s="35">
        <v>0.033553240740740745</v>
      </c>
      <c r="G74" s="35" t="s">
        <v>18</v>
      </c>
      <c r="H74" s="33" t="s">
        <v>14</v>
      </c>
      <c r="I74" s="20"/>
      <c r="J74" s="21"/>
      <c r="K74" s="22"/>
    </row>
    <row r="75" spans="1:11" ht="16.5">
      <c r="A75" s="8">
        <v>73</v>
      </c>
      <c r="B75" s="22" t="s">
        <v>143</v>
      </c>
      <c r="C75" s="22">
        <v>12</v>
      </c>
      <c r="D75" s="22">
        <v>1964</v>
      </c>
      <c r="E75" s="22" t="s">
        <v>19</v>
      </c>
      <c r="F75" s="35">
        <v>0.03366898148148148</v>
      </c>
      <c r="G75" s="35" t="s">
        <v>18</v>
      </c>
      <c r="H75" s="36" t="s">
        <v>41</v>
      </c>
      <c r="I75" s="20"/>
      <c r="J75" s="21"/>
      <c r="K75" s="22"/>
    </row>
    <row r="76" spans="1:11" ht="16.5">
      <c r="A76" s="8">
        <v>74</v>
      </c>
      <c r="B76" s="22" t="s">
        <v>161</v>
      </c>
      <c r="C76" s="22">
        <v>15</v>
      </c>
      <c r="D76" s="22">
        <v>1990</v>
      </c>
      <c r="E76" s="22" t="s">
        <v>21</v>
      </c>
      <c r="F76" s="35">
        <v>0.03378472222222222</v>
      </c>
      <c r="G76" s="35" t="s">
        <v>31</v>
      </c>
      <c r="H76" s="36" t="s">
        <v>3</v>
      </c>
      <c r="I76" s="23"/>
      <c r="J76" s="24"/>
      <c r="K76" s="14"/>
    </row>
    <row r="77" spans="1:11" ht="16.5">
      <c r="A77" s="8">
        <v>75</v>
      </c>
      <c r="B77" s="22" t="s">
        <v>69</v>
      </c>
      <c r="C77" s="22">
        <v>13</v>
      </c>
      <c r="D77" s="22">
        <v>1974</v>
      </c>
      <c r="E77" s="22" t="s">
        <v>55</v>
      </c>
      <c r="F77" s="35">
        <v>0.034201388888888885</v>
      </c>
      <c r="G77" s="35" t="s">
        <v>31</v>
      </c>
      <c r="H77" s="36" t="s">
        <v>15</v>
      </c>
      <c r="I77" s="25"/>
      <c r="J77" s="24"/>
      <c r="K77" s="14"/>
    </row>
    <row r="78" spans="1:11" ht="16.5">
      <c r="A78" s="8">
        <v>76</v>
      </c>
      <c r="B78" s="22" t="s">
        <v>155</v>
      </c>
      <c r="C78" s="22">
        <v>106</v>
      </c>
      <c r="D78" s="22">
        <v>1968</v>
      </c>
      <c r="E78" s="22" t="s">
        <v>156</v>
      </c>
      <c r="F78" s="35">
        <v>0.034270833333333334</v>
      </c>
      <c r="G78" s="35" t="s">
        <v>18</v>
      </c>
      <c r="H78" s="36" t="s">
        <v>41</v>
      </c>
      <c r="I78" s="12"/>
      <c r="K78" s="15"/>
    </row>
    <row r="79" spans="1:11" ht="16.5">
      <c r="A79" s="8">
        <v>77</v>
      </c>
      <c r="B79" s="22" t="s">
        <v>32</v>
      </c>
      <c r="C79" s="22">
        <v>72</v>
      </c>
      <c r="D79" s="22">
        <v>1955</v>
      </c>
      <c r="E79" s="35" t="s">
        <v>30</v>
      </c>
      <c r="F79" s="35">
        <v>0.03428240740740741</v>
      </c>
      <c r="G79" s="35" t="s">
        <v>31</v>
      </c>
      <c r="H79" s="33" t="s">
        <v>42</v>
      </c>
      <c r="I79" s="25"/>
      <c r="J79" s="24"/>
      <c r="K79" s="14"/>
    </row>
    <row r="80" spans="1:11" ht="16.5">
      <c r="A80" s="8">
        <v>78</v>
      </c>
      <c r="B80" s="22" t="s">
        <v>74</v>
      </c>
      <c r="C80" s="22">
        <v>76</v>
      </c>
      <c r="D80" s="22">
        <v>1957</v>
      </c>
      <c r="E80" s="35" t="s">
        <v>46</v>
      </c>
      <c r="F80" s="35">
        <v>0.03429398148148148</v>
      </c>
      <c r="G80" s="35" t="s">
        <v>18</v>
      </c>
      <c r="H80" s="33" t="s">
        <v>43</v>
      </c>
      <c r="I80" s="20"/>
      <c r="J80" s="21"/>
      <c r="K80" s="22"/>
    </row>
    <row r="81" spans="1:9" ht="16.5">
      <c r="A81" s="8">
        <v>79</v>
      </c>
      <c r="B81" s="22" t="s">
        <v>77</v>
      </c>
      <c r="C81" s="22">
        <v>61</v>
      </c>
      <c r="D81" s="22">
        <v>1974</v>
      </c>
      <c r="E81" s="22" t="s">
        <v>60</v>
      </c>
      <c r="F81" s="35">
        <v>0.034374999999999996</v>
      </c>
      <c r="G81" s="35" t="s">
        <v>18</v>
      </c>
      <c r="H81" s="36" t="s">
        <v>14</v>
      </c>
      <c r="I81" s="12"/>
    </row>
    <row r="82" spans="1:11" ht="16.5">
      <c r="A82" s="8">
        <v>80</v>
      </c>
      <c r="B82" s="8" t="s">
        <v>52</v>
      </c>
      <c r="C82" s="8">
        <v>85</v>
      </c>
      <c r="D82" s="8">
        <v>1978</v>
      </c>
      <c r="E82" s="37" t="s">
        <v>73</v>
      </c>
      <c r="F82" s="37">
        <v>0.03446759259259259</v>
      </c>
      <c r="G82" s="37" t="s">
        <v>18</v>
      </c>
      <c r="H82" s="34" t="s">
        <v>14</v>
      </c>
      <c r="I82" s="20"/>
      <c r="J82" s="21"/>
      <c r="K82" s="22"/>
    </row>
    <row r="83" spans="1:11" ht="16.5">
      <c r="A83" s="8">
        <v>81</v>
      </c>
      <c r="B83" s="22" t="s">
        <v>144</v>
      </c>
      <c r="C83" s="22">
        <v>53</v>
      </c>
      <c r="D83" s="22">
        <v>1977</v>
      </c>
      <c r="E83" s="22" t="s">
        <v>151</v>
      </c>
      <c r="F83" s="35">
        <v>0.034525462962962966</v>
      </c>
      <c r="G83" s="35" t="s">
        <v>31</v>
      </c>
      <c r="H83" s="36" t="s">
        <v>15</v>
      </c>
      <c r="I83" s="20"/>
      <c r="J83" s="21"/>
      <c r="K83" s="22"/>
    </row>
    <row r="84" spans="1:11" ht="16.5">
      <c r="A84" s="8">
        <v>82</v>
      </c>
      <c r="B84" s="22" t="s">
        <v>48</v>
      </c>
      <c r="C84" s="22">
        <v>92</v>
      </c>
      <c r="D84" s="22">
        <v>1981</v>
      </c>
      <c r="E84" s="22" t="s">
        <v>151</v>
      </c>
      <c r="F84" s="35">
        <v>0.03453703703703704</v>
      </c>
      <c r="G84" s="35" t="s">
        <v>18</v>
      </c>
      <c r="H84" s="36" t="s">
        <v>2</v>
      </c>
      <c r="I84" s="23"/>
      <c r="J84" s="24"/>
      <c r="K84" s="14"/>
    </row>
    <row r="85" spans="1:11" ht="16.5">
      <c r="A85" s="8">
        <v>83</v>
      </c>
      <c r="B85" s="22" t="s">
        <v>126</v>
      </c>
      <c r="C85" s="22">
        <v>54</v>
      </c>
      <c r="D85" s="22">
        <v>1987</v>
      </c>
      <c r="E85" s="22" t="s">
        <v>21</v>
      </c>
      <c r="F85" s="35">
        <v>0.03474537037037037</v>
      </c>
      <c r="G85" s="35" t="s">
        <v>31</v>
      </c>
      <c r="H85" s="36" t="s">
        <v>3</v>
      </c>
      <c r="I85" s="25"/>
      <c r="J85" s="24"/>
      <c r="K85" s="14"/>
    </row>
    <row r="86" spans="1:9" ht="16.5">
      <c r="A86" s="8">
        <v>84</v>
      </c>
      <c r="B86" s="22" t="s">
        <v>75</v>
      </c>
      <c r="C86" s="22">
        <v>57</v>
      </c>
      <c r="D86" s="22">
        <v>1970</v>
      </c>
      <c r="E86" s="22" t="s">
        <v>36</v>
      </c>
      <c r="F86" s="35">
        <v>0.03478009259259259</v>
      </c>
      <c r="G86" s="35" t="s">
        <v>18</v>
      </c>
      <c r="H86" s="36" t="s">
        <v>14</v>
      </c>
      <c r="I86" s="12"/>
    </row>
    <row r="87" spans="1:11" ht="16.5">
      <c r="A87" s="8">
        <v>85</v>
      </c>
      <c r="B87" s="8" t="s">
        <v>195</v>
      </c>
      <c r="C87" s="8">
        <v>68</v>
      </c>
      <c r="D87" s="8">
        <v>1986</v>
      </c>
      <c r="E87" s="37" t="s">
        <v>21</v>
      </c>
      <c r="F87" s="37">
        <v>0.03481481481481481</v>
      </c>
      <c r="G87" s="37" t="s">
        <v>31</v>
      </c>
      <c r="H87" s="34" t="s">
        <v>3</v>
      </c>
      <c r="I87" s="12"/>
      <c r="K87" s="15"/>
    </row>
    <row r="88" spans="1:9" ht="16.5">
      <c r="A88" s="8">
        <v>86</v>
      </c>
      <c r="B88" s="22" t="s">
        <v>38</v>
      </c>
      <c r="C88" s="22">
        <v>63</v>
      </c>
      <c r="D88" s="22">
        <v>1959</v>
      </c>
      <c r="E88" s="35" t="s">
        <v>192</v>
      </c>
      <c r="F88" s="35">
        <v>0.034861111111111114</v>
      </c>
      <c r="G88" s="35" t="s">
        <v>18</v>
      </c>
      <c r="H88" s="33" t="s">
        <v>41</v>
      </c>
      <c r="I88" s="12"/>
    </row>
    <row r="89" spans="1:11" ht="16.5">
      <c r="A89" s="8">
        <v>87</v>
      </c>
      <c r="B89" s="22" t="s">
        <v>184</v>
      </c>
      <c r="C89" s="22">
        <v>55</v>
      </c>
      <c r="D89" s="22">
        <v>1993</v>
      </c>
      <c r="E89" s="22" t="s">
        <v>185</v>
      </c>
      <c r="F89" s="35">
        <v>0.03491898148148148</v>
      </c>
      <c r="G89" s="35" t="s">
        <v>18</v>
      </c>
      <c r="H89" s="36" t="s">
        <v>2</v>
      </c>
      <c r="I89" s="12"/>
      <c r="K89" s="15"/>
    </row>
    <row r="90" spans="1:9" ht="16.5">
      <c r="A90" s="8">
        <v>88</v>
      </c>
      <c r="B90" s="22" t="s">
        <v>125</v>
      </c>
      <c r="C90" s="22">
        <v>44</v>
      </c>
      <c r="D90" s="22">
        <v>1975</v>
      </c>
      <c r="E90" s="22" t="s">
        <v>21</v>
      </c>
      <c r="F90" s="35">
        <v>0.03568287037037037</v>
      </c>
      <c r="G90" s="35" t="s">
        <v>18</v>
      </c>
      <c r="H90" s="36" t="s">
        <v>14</v>
      </c>
      <c r="I90" s="12"/>
    </row>
    <row r="91" spans="1:9" ht="16.5">
      <c r="A91" s="8">
        <v>89</v>
      </c>
      <c r="B91" s="22" t="s">
        <v>149</v>
      </c>
      <c r="C91" s="22">
        <v>95</v>
      </c>
      <c r="D91" s="22">
        <v>1952</v>
      </c>
      <c r="E91" s="35" t="s">
        <v>203</v>
      </c>
      <c r="F91" s="35">
        <v>0.03577546296296296</v>
      </c>
      <c r="G91" s="35" t="s">
        <v>18</v>
      </c>
      <c r="H91" s="33" t="s">
        <v>43</v>
      </c>
      <c r="I91" s="12"/>
    </row>
    <row r="92" spans="1:9" ht="16.5">
      <c r="A92" s="8">
        <v>90</v>
      </c>
      <c r="B92" s="8" t="s">
        <v>84</v>
      </c>
      <c r="C92" s="8">
        <v>77</v>
      </c>
      <c r="D92" s="8">
        <v>1957</v>
      </c>
      <c r="E92" s="37" t="s">
        <v>25</v>
      </c>
      <c r="F92" s="37">
        <v>0.035902777777777777</v>
      </c>
      <c r="G92" s="37" t="s">
        <v>18</v>
      </c>
      <c r="H92" s="34" t="s">
        <v>43</v>
      </c>
      <c r="I92" s="12"/>
    </row>
    <row r="93" spans="1:9" ht="16.5">
      <c r="A93" s="8">
        <v>91</v>
      </c>
      <c r="B93" s="22" t="s">
        <v>157</v>
      </c>
      <c r="C93" s="22">
        <v>104</v>
      </c>
      <c r="D93" s="22">
        <v>1968</v>
      </c>
      <c r="E93" s="22" t="s">
        <v>156</v>
      </c>
      <c r="F93" s="35">
        <v>0.03662037037037037</v>
      </c>
      <c r="G93" s="35" t="s">
        <v>18</v>
      </c>
      <c r="H93" s="36" t="s">
        <v>41</v>
      </c>
      <c r="I93" s="12"/>
    </row>
    <row r="94" spans="1:9" ht="16.5">
      <c r="A94" s="8">
        <v>92</v>
      </c>
      <c r="B94" s="8" t="s">
        <v>131</v>
      </c>
      <c r="C94" s="8">
        <v>42</v>
      </c>
      <c r="D94" s="8">
        <v>1948</v>
      </c>
      <c r="E94" s="37" t="s">
        <v>21</v>
      </c>
      <c r="F94" s="37">
        <v>0.03702546296296296</v>
      </c>
      <c r="G94" s="37" t="s">
        <v>18</v>
      </c>
      <c r="H94" s="34" t="s">
        <v>44</v>
      </c>
      <c r="I94" s="12"/>
    </row>
    <row r="95" spans="1:9" ht="16.5">
      <c r="A95" s="8">
        <v>93</v>
      </c>
      <c r="B95" s="22" t="s">
        <v>121</v>
      </c>
      <c r="C95" s="22">
        <v>56</v>
      </c>
      <c r="D95" s="22">
        <v>1967</v>
      </c>
      <c r="E95" s="22" t="s">
        <v>183</v>
      </c>
      <c r="F95" s="35">
        <v>0.0378587962962963</v>
      </c>
      <c r="G95" s="35" t="s">
        <v>18</v>
      </c>
      <c r="H95" s="36" t="s">
        <v>41</v>
      </c>
      <c r="I95" s="12"/>
    </row>
    <row r="96" spans="1:9" ht="16.5">
      <c r="A96" s="8">
        <v>94</v>
      </c>
      <c r="B96" s="22" t="s">
        <v>142</v>
      </c>
      <c r="C96" s="22">
        <v>14</v>
      </c>
      <c r="D96" s="22">
        <v>1971</v>
      </c>
      <c r="E96" s="35" t="s">
        <v>19</v>
      </c>
      <c r="F96" s="35">
        <v>0.038425925925925926</v>
      </c>
      <c r="G96" s="35" t="s">
        <v>31</v>
      </c>
      <c r="H96" s="33" t="s">
        <v>15</v>
      </c>
      <c r="I96" s="12"/>
    </row>
    <row r="97" spans="1:9" ht="16.5">
      <c r="A97" s="8" t="s">
        <v>204</v>
      </c>
      <c r="B97" s="22" t="s">
        <v>34</v>
      </c>
      <c r="C97" s="22">
        <v>47</v>
      </c>
      <c r="D97" s="22">
        <v>1945</v>
      </c>
      <c r="E97" s="22" t="s">
        <v>70</v>
      </c>
      <c r="F97" s="35" t="s">
        <v>204</v>
      </c>
      <c r="G97" s="35" t="s">
        <v>18</v>
      </c>
      <c r="H97" s="36" t="s">
        <v>44</v>
      </c>
      <c r="I97" s="12"/>
    </row>
    <row r="98" spans="1:9" ht="16.5">
      <c r="A98" s="8"/>
      <c r="B98" s="8"/>
      <c r="C98" s="8"/>
      <c r="D98" s="8"/>
      <c r="E98" s="37"/>
      <c r="F98" s="37"/>
      <c r="G98" s="37"/>
      <c r="H98" s="34"/>
      <c r="I98" s="12"/>
    </row>
    <row r="99" spans="1:9" ht="16.5">
      <c r="A99" s="8">
        <v>1</v>
      </c>
      <c r="B99" s="22" t="s">
        <v>166</v>
      </c>
      <c r="C99" s="22">
        <v>501</v>
      </c>
      <c r="D99" s="22">
        <v>2000</v>
      </c>
      <c r="E99" s="22" t="s">
        <v>68</v>
      </c>
      <c r="F99" s="35">
        <v>0.01568287037037037</v>
      </c>
      <c r="G99" s="35" t="s">
        <v>31</v>
      </c>
      <c r="H99" s="36" t="s">
        <v>3</v>
      </c>
      <c r="I99" s="12"/>
    </row>
    <row r="100" spans="1:9" ht="16.5">
      <c r="A100" s="8">
        <v>2</v>
      </c>
      <c r="B100" s="22" t="s">
        <v>188</v>
      </c>
      <c r="C100" s="22">
        <v>503</v>
      </c>
      <c r="D100" s="22">
        <v>1984</v>
      </c>
      <c r="E100" s="22" t="s">
        <v>187</v>
      </c>
      <c r="F100" s="35">
        <v>0.01875</v>
      </c>
      <c r="G100" s="35" t="s">
        <v>31</v>
      </c>
      <c r="H100" s="36" t="s">
        <v>3</v>
      </c>
      <c r="I100" s="12"/>
    </row>
    <row r="101" spans="1:9" ht="16.5">
      <c r="A101" s="8">
        <v>3</v>
      </c>
      <c r="B101" s="22" t="s">
        <v>168</v>
      </c>
      <c r="C101" s="22">
        <v>502</v>
      </c>
      <c r="D101" s="22">
        <v>1961</v>
      </c>
      <c r="E101" s="35" t="s">
        <v>57</v>
      </c>
      <c r="F101" s="35">
        <v>0.019710648148148147</v>
      </c>
      <c r="G101" s="35" t="s">
        <v>31</v>
      </c>
      <c r="H101" s="33" t="s">
        <v>42</v>
      </c>
      <c r="I101" s="12"/>
    </row>
    <row r="102" spans="1:9" ht="16.5">
      <c r="A102" s="8"/>
      <c r="I102" s="12"/>
    </row>
    <row r="103" spans="1:9" ht="16.5">
      <c r="A103" s="8"/>
      <c r="B103" s="22"/>
      <c r="C103" s="22"/>
      <c r="D103" s="22"/>
      <c r="E103" s="22"/>
      <c r="F103" s="35"/>
      <c r="G103" s="35"/>
      <c r="H103" s="36"/>
      <c r="I103" s="12"/>
    </row>
    <row r="104" spans="1:9" ht="16.5">
      <c r="A104" s="8"/>
      <c r="B104" s="8"/>
      <c r="C104" s="8"/>
      <c r="D104" s="8"/>
      <c r="E104" s="37"/>
      <c r="F104" s="37"/>
      <c r="G104" s="37"/>
      <c r="H104" s="34"/>
      <c r="I104" s="12"/>
    </row>
    <row r="105" spans="1:9" ht="16.5">
      <c r="A105" s="8"/>
      <c r="B105" s="22"/>
      <c r="C105" s="22"/>
      <c r="D105" s="22"/>
      <c r="E105" s="35"/>
      <c r="F105" s="35"/>
      <c r="G105" s="35"/>
      <c r="H105" s="33"/>
      <c r="I105" s="12"/>
    </row>
    <row r="106" spans="1:9" ht="16.5">
      <c r="A106" s="8"/>
      <c r="B106" s="22"/>
      <c r="C106" s="22"/>
      <c r="D106" s="22"/>
      <c r="E106" s="22"/>
      <c r="F106" s="35"/>
      <c r="G106" s="35"/>
      <c r="H106" s="36"/>
      <c r="I106" s="12"/>
    </row>
    <row r="107" spans="1:9" ht="16.5">
      <c r="A107" s="8"/>
      <c r="B107" s="8"/>
      <c r="C107" s="8"/>
      <c r="D107" s="8"/>
      <c r="E107" s="37"/>
      <c r="F107" s="37"/>
      <c r="G107" s="37"/>
      <c r="H107" s="34"/>
      <c r="I107" s="12"/>
    </row>
    <row r="108" spans="1:9" ht="16.5">
      <c r="A108" s="8"/>
      <c r="B108" s="22"/>
      <c r="C108" s="22"/>
      <c r="D108" s="22"/>
      <c r="E108" s="22"/>
      <c r="F108" s="35"/>
      <c r="G108" s="35"/>
      <c r="H108" s="36"/>
      <c r="I108" s="12"/>
    </row>
    <row r="109" spans="1:9" ht="16.5">
      <c r="A109" s="8"/>
      <c r="B109" s="22"/>
      <c r="C109" s="22"/>
      <c r="D109" s="22"/>
      <c r="E109" s="22"/>
      <c r="F109" s="35"/>
      <c r="G109" s="35"/>
      <c r="H109" s="36"/>
      <c r="I109" s="12"/>
    </row>
    <row r="110" spans="1:9" ht="16.5">
      <c r="A110" s="8"/>
      <c r="B110" s="22"/>
      <c r="C110" s="22"/>
      <c r="D110" s="22"/>
      <c r="E110" s="22"/>
      <c r="F110" s="35"/>
      <c r="G110" s="35"/>
      <c r="H110" s="36"/>
      <c r="I110" s="12"/>
    </row>
    <row r="111" spans="1:9" ht="16.5">
      <c r="A111" s="8"/>
      <c r="B111" s="8"/>
      <c r="C111" s="8"/>
      <c r="D111" s="8"/>
      <c r="E111" s="37"/>
      <c r="F111" s="37"/>
      <c r="G111" s="37"/>
      <c r="H111" s="34"/>
      <c r="I111" s="12"/>
    </row>
    <row r="112" spans="1:9" ht="16.5">
      <c r="A112" s="8"/>
      <c r="B112" s="22"/>
      <c r="C112" s="22"/>
      <c r="D112" s="22"/>
      <c r="E112" s="35"/>
      <c r="F112" s="35"/>
      <c r="G112" s="35"/>
      <c r="H112" s="33"/>
      <c r="I112" s="12"/>
    </row>
    <row r="113" spans="1:9" ht="16.5">
      <c r="A113" s="8"/>
      <c r="B113" s="8"/>
      <c r="C113" s="8"/>
      <c r="D113" s="8"/>
      <c r="E113" s="37"/>
      <c r="F113" s="37"/>
      <c r="G113" s="37"/>
      <c r="H113" s="34"/>
      <c r="I113" s="12"/>
    </row>
    <row r="114" spans="1:9" ht="16.5">
      <c r="A114" s="8"/>
      <c r="B114" s="22"/>
      <c r="C114" s="22"/>
      <c r="D114" s="22"/>
      <c r="E114" s="22"/>
      <c r="F114" s="35"/>
      <c r="G114" s="35"/>
      <c r="H114" s="36"/>
      <c r="I114" s="12"/>
    </row>
    <row r="115" spans="1:9" ht="16.5">
      <c r="A115" s="8"/>
      <c r="B115" s="8"/>
      <c r="C115" s="8"/>
      <c r="D115" s="8"/>
      <c r="E115" s="37"/>
      <c r="F115" s="37"/>
      <c r="G115" s="37"/>
      <c r="H115" s="34"/>
      <c r="I115" s="12"/>
    </row>
    <row r="116" spans="1:11" ht="16.5">
      <c r="A116" s="8"/>
      <c r="B116" s="8"/>
      <c r="C116" s="8"/>
      <c r="D116" s="8"/>
      <c r="E116" s="37"/>
      <c r="F116" s="37"/>
      <c r="G116" s="37"/>
      <c r="H116" s="34"/>
      <c r="I116" s="12"/>
      <c r="K116" s="15"/>
    </row>
    <row r="117" spans="1:11" ht="16.5">
      <c r="A117" s="8"/>
      <c r="B117" s="22"/>
      <c r="C117" s="22"/>
      <c r="D117" s="22"/>
      <c r="E117" s="22"/>
      <c r="F117" s="35"/>
      <c r="G117" s="35"/>
      <c r="H117" s="36"/>
      <c r="I117" s="12"/>
      <c r="K117" s="15"/>
    </row>
    <row r="118" spans="1:11" ht="16.5">
      <c r="A118" s="8"/>
      <c r="B118" s="8"/>
      <c r="C118" s="8"/>
      <c r="D118" s="8"/>
      <c r="E118" s="37"/>
      <c r="F118" s="37"/>
      <c r="G118" s="37"/>
      <c r="H118" s="34"/>
      <c r="I118" s="12"/>
      <c r="K118" s="15"/>
    </row>
    <row r="119" spans="1:9" ht="16.5">
      <c r="A119" s="2"/>
      <c r="B119" s="2"/>
      <c r="H119" s="31"/>
      <c r="I119" s="12"/>
    </row>
    <row r="120" spans="1:9" ht="16.5">
      <c r="A120" s="2"/>
      <c r="B120" s="2"/>
      <c r="H120" s="31"/>
      <c r="I120" s="12"/>
    </row>
    <row r="121" spans="1:9" ht="16.5">
      <c r="A121" s="2"/>
      <c r="B121" s="7"/>
      <c r="C121" s="7"/>
      <c r="D121" s="7"/>
      <c r="I121" s="12"/>
    </row>
    <row r="122" spans="1:11" ht="16.5">
      <c r="A122" s="2"/>
      <c r="B122" s="7"/>
      <c r="C122" s="7"/>
      <c r="D122" s="7"/>
      <c r="I122" s="12"/>
      <c r="K122" s="15"/>
    </row>
    <row r="123" spans="1:11" ht="16.5">
      <c r="A123" s="2"/>
      <c r="H123" s="29"/>
      <c r="I123" s="12"/>
      <c r="K123" s="15"/>
    </row>
    <row r="124" spans="1:9" ht="16.5">
      <c r="A124" s="2"/>
      <c r="B124" s="7"/>
      <c r="C124" s="7"/>
      <c r="D124" s="7"/>
      <c r="H124" s="29"/>
      <c r="I124" s="12"/>
    </row>
    <row r="125" spans="1:9" ht="16.5">
      <c r="A125" s="2"/>
      <c r="B125" s="7"/>
      <c r="C125" s="7"/>
      <c r="D125" s="7"/>
      <c r="H125" s="29"/>
      <c r="I125" s="12"/>
    </row>
    <row r="126" spans="1:9" ht="16.5">
      <c r="A126" s="2"/>
      <c r="B126" s="7"/>
      <c r="D126" s="7"/>
      <c r="H126" s="29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11" ht="16.5">
      <c r="B133" s="7"/>
      <c r="C133" s="7"/>
      <c r="D133" s="7"/>
      <c r="I133" s="12"/>
      <c r="K133" s="15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11" ht="16.5">
      <c r="B137" s="7"/>
      <c r="I137" s="12"/>
      <c r="K137" s="15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C142" s="7"/>
      <c r="D142" s="7"/>
      <c r="I142" s="12"/>
      <c r="K142" s="15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11" ht="16.5">
      <c r="B145" s="7"/>
      <c r="C145" s="7"/>
      <c r="D145" s="7"/>
      <c r="I145" s="12"/>
      <c r="K145" s="15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11" ht="16.5">
      <c r="B152" s="7"/>
      <c r="C152" s="7"/>
      <c r="D152" s="7"/>
      <c r="I152" s="12"/>
      <c r="K152" s="15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32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192">IF(B161&lt;&gt;"",CONCATENATE(C161," - ",B161," (",E161,")"),"")</f>
      </c>
    </row>
    <row r="162" spans="8:10" ht="16.5">
      <c r="H162" s="32" t="e">
        <f ca="1" t="shared" si="0"/>
        <v>#REF!</v>
      </c>
      <c r="I162" s="12">
        <f aca="true" t="shared" si="2" ref="I162:I193">IF(B340&lt;&gt;"",COUNTIF($F$70:$F$159,"&lt;"&amp;F340)+1,"")</f>
      </c>
      <c r="J162" s="6">
        <f t="shared" si="1"/>
      </c>
    </row>
    <row r="163" spans="8:10" ht="16.5">
      <c r="H163" s="32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32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32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32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32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32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32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32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32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32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32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32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32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32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32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32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32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32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32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32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32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32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32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32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32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32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32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32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32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32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32" t="e">
        <f aca="true" ca="1" t="shared" si="3" ref="H193:H224">IF(G193="M",VLOOKUP(YEAR(TODAY())-D193,muzi,2),VLOOKUP(YEAR(TODAY())-D193,zeny,2))</f>
        <v>#REF!</v>
      </c>
      <c r="I193" s="12">
        <f t="shared" si="2"/>
      </c>
      <c r="J193" s="6">
        <f aca="true" t="shared" si="4" ref="J193:J224">IF(B193&lt;&gt;"",CONCATENATE(C193," - ",B193," (",E193,")"),"")</f>
      </c>
    </row>
    <row r="194" spans="8:10" ht="16.5">
      <c r="H194" s="32" t="e">
        <f ca="1" t="shared" si="3"/>
        <v>#REF!</v>
      </c>
      <c r="I194" s="12">
        <f aca="true" t="shared" si="5" ref="I194:I225">IF(B372&lt;&gt;"",COUNTIF($F$70:$F$159,"&lt;"&amp;F372)+1,"")</f>
      </c>
      <c r="J194" s="6">
        <f t="shared" si="4"/>
      </c>
    </row>
    <row r="195" spans="8:10" ht="16.5">
      <c r="H195" s="32" t="e">
        <f ca="1" t="shared" si="3"/>
        <v>#REF!</v>
      </c>
      <c r="I195" s="12">
        <f t="shared" si="5"/>
      </c>
      <c r="J195" s="6">
        <f t="shared" si="4"/>
      </c>
    </row>
    <row r="196" spans="8:10" ht="16.5">
      <c r="H196" s="32" t="e">
        <f ca="1" t="shared" si="3"/>
        <v>#REF!</v>
      </c>
      <c r="I196" s="12">
        <f t="shared" si="5"/>
      </c>
      <c r="J196" s="6">
        <f t="shared" si="4"/>
      </c>
    </row>
    <row r="197" spans="8:10" ht="16.5">
      <c r="H197" s="32" t="e">
        <f ca="1" t="shared" si="3"/>
        <v>#REF!</v>
      </c>
      <c r="I197" s="12">
        <f t="shared" si="5"/>
      </c>
      <c r="J197" s="6">
        <f t="shared" si="4"/>
      </c>
    </row>
    <row r="198" spans="8:10" ht="16.5">
      <c r="H198" s="32" t="e">
        <f ca="1" t="shared" si="3"/>
        <v>#REF!</v>
      </c>
      <c r="I198" s="12">
        <f t="shared" si="5"/>
      </c>
      <c r="J198" s="6">
        <f t="shared" si="4"/>
      </c>
    </row>
    <row r="199" spans="8:10" ht="16.5">
      <c r="H199" s="32" t="e">
        <f ca="1" t="shared" si="3"/>
        <v>#REF!</v>
      </c>
      <c r="I199" s="12">
        <f t="shared" si="5"/>
      </c>
      <c r="J199" s="6">
        <f t="shared" si="4"/>
      </c>
    </row>
    <row r="200" spans="8:10" ht="16.5">
      <c r="H200" s="32" t="e">
        <f ca="1" t="shared" si="3"/>
        <v>#REF!</v>
      </c>
      <c r="I200" s="12">
        <f t="shared" si="5"/>
      </c>
      <c r="J200" s="6">
        <f t="shared" si="4"/>
      </c>
    </row>
    <row r="201" spans="8:10" ht="16.5">
      <c r="H201" s="32" t="e">
        <f ca="1" t="shared" si="3"/>
        <v>#REF!</v>
      </c>
      <c r="I201" s="12">
        <f t="shared" si="5"/>
      </c>
      <c r="J201" s="6">
        <f t="shared" si="4"/>
      </c>
    </row>
    <row r="202" spans="8:10" ht="16.5">
      <c r="H202" s="32" t="e">
        <f ca="1" t="shared" si="3"/>
        <v>#REF!</v>
      </c>
      <c r="I202" s="12">
        <f t="shared" si="5"/>
      </c>
      <c r="J202" s="6">
        <f t="shared" si="4"/>
      </c>
    </row>
    <row r="203" spans="8:10" ht="16.5">
      <c r="H203" s="32" t="e">
        <f ca="1" t="shared" si="3"/>
        <v>#REF!</v>
      </c>
      <c r="I203" s="12">
        <f t="shared" si="5"/>
      </c>
      <c r="J203" s="6">
        <f t="shared" si="4"/>
      </c>
    </row>
    <row r="204" spans="8:10" ht="16.5">
      <c r="H204" s="32" t="e">
        <f ca="1" t="shared" si="3"/>
        <v>#REF!</v>
      </c>
      <c r="I204" s="12">
        <f t="shared" si="5"/>
      </c>
      <c r="J204" s="6">
        <f t="shared" si="4"/>
      </c>
    </row>
    <row r="205" spans="8:10" ht="16.5">
      <c r="H205" s="32" t="e">
        <f ca="1" t="shared" si="3"/>
        <v>#REF!</v>
      </c>
      <c r="I205" s="12">
        <f t="shared" si="5"/>
      </c>
      <c r="J205" s="6">
        <f t="shared" si="4"/>
      </c>
    </row>
    <row r="206" spans="8:10" ht="16.5">
      <c r="H206" s="32" t="e">
        <f ca="1" t="shared" si="3"/>
        <v>#REF!</v>
      </c>
      <c r="I206" s="12">
        <f t="shared" si="5"/>
      </c>
      <c r="J206" s="6">
        <f t="shared" si="4"/>
      </c>
    </row>
    <row r="207" spans="8:10" ht="16.5">
      <c r="H207" s="32" t="e">
        <f ca="1" t="shared" si="3"/>
        <v>#REF!</v>
      </c>
      <c r="I207" s="12">
        <f t="shared" si="5"/>
      </c>
      <c r="J207" s="6">
        <f t="shared" si="4"/>
      </c>
    </row>
    <row r="208" spans="8:10" ht="16.5">
      <c r="H208" s="32" t="e">
        <f ca="1" t="shared" si="3"/>
        <v>#REF!</v>
      </c>
      <c r="I208" s="12">
        <f t="shared" si="5"/>
      </c>
      <c r="J208" s="6">
        <f t="shared" si="4"/>
      </c>
    </row>
    <row r="209" spans="8:10" ht="16.5">
      <c r="H209" s="32" t="e">
        <f ca="1" t="shared" si="3"/>
        <v>#REF!</v>
      </c>
      <c r="I209" s="12">
        <f t="shared" si="5"/>
      </c>
      <c r="J209" s="6">
        <f t="shared" si="4"/>
      </c>
    </row>
    <row r="210" spans="8:10" ht="16.5">
      <c r="H210" s="32" t="e">
        <f ca="1" t="shared" si="3"/>
        <v>#REF!</v>
      </c>
      <c r="I210" s="12">
        <f t="shared" si="5"/>
      </c>
      <c r="J210" s="6">
        <f t="shared" si="4"/>
      </c>
    </row>
    <row r="211" spans="8:10" ht="16.5">
      <c r="H211" s="32" t="e">
        <f ca="1" t="shared" si="3"/>
        <v>#REF!</v>
      </c>
      <c r="I211" s="12">
        <f t="shared" si="5"/>
      </c>
      <c r="J211" s="6">
        <f t="shared" si="4"/>
      </c>
    </row>
    <row r="212" spans="8:10" ht="16.5">
      <c r="H212" s="32" t="e">
        <f ca="1" t="shared" si="3"/>
        <v>#REF!</v>
      </c>
      <c r="I212" s="12">
        <f t="shared" si="5"/>
      </c>
      <c r="J212" s="6">
        <f t="shared" si="4"/>
      </c>
    </row>
    <row r="213" spans="8:10" ht="16.5">
      <c r="H213" s="32" t="e">
        <f ca="1" t="shared" si="3"/>
        <v>#REF!</v>
      </c>
      <c r="I213" s="12">
        <f t="shared" si="5"/>
      </c>
      <c r="J213" s="6">
        <f t="shared" si="4"/>
      </c>
    </row>
    <row r="214" spans="8:10" ht="16.5">
      <c r="H214" s="32" t="e">
        <f ca="1" t="shared" si="3"/>
        <v>#REF!</v>
      </c>
      <c r="I214" s="12">
        <f t="shared" si="5"/>
      </c>
      <c r="J214" s="6">
        <f t="shared" si="4"/>
      </c>
    </row>
    <row r="215" spans="8:10" ht="16.5">
      <c r="H215" s="32" t="e">
        <f ca="1" t="shared" si="3"/>
        <v>#REF!</v>
      </c>
      <c r="I215" s="12">
        <f t="shared" si="5"/>
      </c>
      <c r="J215" s="6">
        <f t="shared" si="4"/>
      </c>
    </row>
    <row r="216" spans="8:10" ht="16.5">
      <c r="H216" s="32" t="e">
        <f ca="1" t="shared" si="3"/>
        <v>#REF!</v>
      </c>
      <c r="I216" s="12">
        <f t="shared" si="5"/>
      </c>
      <c r="J216" s="6">
        <f t="shared" si="4"/>
      </c>
    </row>
    <row r="217" spans="8:10" ht="16.5">
      <c r="H217" s="32" t="e">
        <f ca="1" t="shared" si="3"/>
        <v>#REF!</v>
      </c>
      <c r="I217" s="12">
        <f t="shared" si="5"/>
      </c>
      <c r="J217" s="6">
        <f t="shared" si="4"/>
      </c>
    </row>
    <row r="218" spans="8:10" ht="16.5">
      <c r="H218" s="32" t="e">
        <f aca="true" ca="1" t="shared" si="6" ref="H218:H240">IF(G218="M",VLOOKUP(YEAR(TODAY())-D396,muzi,2),VLOOKUP(YEAR(TODAY())-D396,zeny,2))</f>
        <v>#REF!</v>
      </c>
      <c r="I218" s="12">
        <f t="shared" si="5"/>
      </c>
      <c r="J218" s="6">
        <f t="shared" si="4"/>
      </c>
    </row>
    <row r="219" spans="8:10" ht="16.5">
      <c r="H219" s="32" t="e">
        <f ca="1" t="shared" si="6"/>
        <v>#REF!</v>
      </c>
      <c r="I219" s="12">
        <f t="shared" si="5"/>
      </c>
      <c r="J219" s="6">
        <f t="shared" si="4"/>
      </c>
    </row>
    <row r="220" spans="8:10" ht="16.5">
      <c r="H220" s="32" t="e">
        <f ca="1" t="shared" si="6"/>
        <v>#REF!</v>
      </c>
      <c r="I220" s="12">
        <f t="shared" si="5"/>
      </c>
      <c r="J220" s="6">
        <f t="shared" si="4"/>
      </c>
    </row>
    <row r="221" spans="8:10" ht="16.5">
      <c r="H221" s="32" t="e">
        <f ca="1" t="shared" si="6"/>
        <v>#REF!</v>
      </c>
      <c r="I221" s="12">
        <f t="shared" si="5"/>
      </c>
      <c r="J221" s="6">
        <f t="shared" si="4"/>
      </c>
    </row>
    <row r="222" spans="8:10" ht="16.5">
      <c r="H222" s="32" t="e">
        <f ca="1" t="shared" si="6"/>
        <v>#REF!</v>
      </c>
      <c r="I222" s="12">
        <f t="shared" si="5"/>
      </c>
      <c r="J222" s="6">
        <f t="shared" si="4"/>
      </c>
    </row>
    <row r="223" spans="8:10" ht="16.5">
      <c r="H223" s="32" t="e">
        <f ca="1" t="shared" si="6"/>
        <v>#REF!</v>
      </c>
      <c r="I223" s="12">
        <f t="shared" si="5"/>
      </c>
      <c r="J223" s="6">
        <f t="shared" si="4"/>
      </c>
    </row>
    <row r="224" spans="8:10" ht="16.5">
      <c r="H224" s="32" t="e">
        <f ca="1" t="shared" si="6"/>
        <v>#REF!</v>
      </c>
      <c r="I224" s="12">
        <f t="shared" si="5"/>
      </c>
      <c r="J224" s="6">
        <f t="shared" si="4"/>
      </c>
    </row>
    <row r="225" spans="8:10" ht="16.5">
      <c r="H225" s="32" t="e">
        <f ca="1" t="shared" si="6"/>
        <v>#REF!</v>
      </c>
      <c r="I225" s="12">
        <f t="shared" si="5"/>
      </c>
      <c r="J225" s="6">
        <f aca="true" t="shared" si="7" ref="J225:J256">IF(B225&lt;&gt;"",CONCATENATE(C225," - ",B225," (",E225,")"),"")</f>
      </c>
    </row>
    <row r="226" spans="8:10" ht="16.5">
      <c r="H226" s="32" t="e">
        <f ca="1" t="shared" si="6"/>
        <v>#REF!</v>
      </c>
      <c r="I226" s="12">
        <f aca="true" t="shared" si="8" ref="I226:I240">IF(B404&lt;&gt;"",COUNTIF($F$70:$F$159,"&lt;"&amp;F404)+1,"")</f>
      </c>
      <c r="J226" s="6">
        <f t="shared" si="7"/>
      </c>
    </row>
    <row r="227" spans="8:10" ht="16.5">
      <c r="H227" s="32" t="e">
        <f ca="1" t="shared" si="6"/>
        <v>#REF!</v>
      </c>
      <c r="I227" s="12">
        <f t="shared" si="8"/>
      </c>
      <c r="J227" s="6">
        <f t="shared" si="7"/>
      </c>
    </row>
    <row r="228" spans="8:10" ht="16.5">
      <c r="H228" s="32" t="e">
        <f ca="1" t="shared" si="6"/>
        <v>#REF!</v>
      </c>
      <c r="I228" s="12">
        <f t="shared" si="8"/>
      </c>
      <c r="J228" s="6">
        <f t="shared" si="7"/>
      </c>
    </row>
    <row r="229" spans="8:10" ht="16.5">
      <c r="H229" s="32" t="e">
        <f ca="1" t="shared" si="6"/>
        <v>#REF!</v>
      </c>
      <c r="I229" s="12">
        <f t="shared" si="8"/>
      </c>
      <c r="J229" s="6">
        <f t="shared" si="7"/>
      </c>
    </row>
    <row r="230" spans="8:10" ht="16.5">
      <c r="H230" s="32" t="e">
        <f ca="1" t="shared" si="6"/>
        <v>#REF!</v>
      </c>
      <c r="I230" s="12">
        <f t="shared" si="8"/>
      </c>
      <c r="J230" s="6">
        <f t="shared" si="7"/>
      </c>
    </row>
    <row r="231" spans="8:10" ht="16.5">
      <c r="H231" s="32" t="e">
        <f ca="1" t="shared" si="6"/>
        <v>#REF!</v>
      </c>
      <c r="I231" s="12">
        <f t="shared" si="8"/>
      </c>
      <c r="J231" s="6">
        <f t="shared" si="7"/>
      </c>
    </row>
    <row r="232" spans="8:10" ht="16.5">
      <c r="H232" s="32" t="e">
        <f ca="1" t="shared" si="6"/>
        <v>#REF!</v>
      </c>
      <c r="I232" s="12">
        <f t="shared" si="8"/>
      </c>
      <c r="J232" s="6">
        <f t="shared" si="7"/>
      </c>
    </row>
    <row r="233" spans="8:10" ht="16.5">
      <c r="H233" s="32" t="e">
        <f ca="1" t="shared" si="6"/>
        <v>#REF!</v>
      </c>
      <c r="I233" s="12">
        <f t="shared" si="8"/>
      </c>
      <c r="J233" s="6">
        <f t="shared" si="7"/>
      </c>
    </row>
    <row r="234" spans="8:10" ht="16.5">
      <c r="H234" s="32" t="e">
        <f ca="1" t="shared" si="6"/>
        <v>#REF!</v>
      </c>
      <c r="I234" s="12">
        <f t="shared" si="8"/>
      </c>
      <c r="J234" s="6">
        <f t="shared" si="7"/>
      </c>
    </row>
    <row r="235" spans="8:10" ht="16.5">
      <c r="H235" s="32" t="e">
        <f ca="1" t="shared" si="6"/>
        <v>#REF!</v>
      </c>
      <c r="I235" s="12">
        <f t="shared" si="8"/>
      </c>
      <c r="J235" s="6">
        <f t="shared" si="7"/>
      </c>
    </row>
    <row r="236" spans="8:10" ht="16.5">
      <c r="H236" s="32" t="e">
        <f ca="1" t="shared" si="6"/>
        <v>#REF!</v>
      </c>
      <c r="I236" s="12">
        <f t="shared" si="8"/>
      </c>
      <c r="J236" s="6">
        <f t="shared" si="7"/>
      </c>
    </row>
    <row r="237" spans="8:10" ht="16.5">
      <c r="H237" s="32" t="e">
        <f ca="1" t="shared" si="6"/>
        <v>#REF!</v>
      </c>
      <c r="I237" s="12">
        <f t="shared" si="8"/>
      </c>
      <c r="J237" s="6">
        <f t="shared" si="7"/>
      </c>
    </row>
    <row r="238" spans="8:10" ht="16.5">
      <c r="H238" s="32" t="e">
        <f ca="1" t="shared" si="6"/>
        <v>#REF!</v>
      </c>
      <c r="I238" s="12">
        <f t="shared" si="8"/>
      </c>
      <c r="J238" s="6">
        <f t="shared" si="7"/>
      </c>
    </row>
    <row r="239" spans="8:10" ht="16.5">
      <c r="H239" s="32" t="e">
        <f ca="1" t="shared" si="6"/>
        <v>#REF!</v>
      </c>
      <c r="I239" s="12">
        <f t="shared" si="8"/>
      </c>
      <c r="J239" s="6">
        <f t="shared" si="7"/>
      </c>
    </row>
    <row r="240" spans="8:10" ht="16.5">
      <c r="H240" s="32" t="e">
        <f ca="1" t="shared" si="6"/>
        <v>#REF!</v>
      </c>
      <c r="I240" s="12">
        <f t="shared" si="8"/>
      </c>
      <c r="J240" s="6">
        <f t="shared" si="7"/>
      </c>
    </row>
    <row r="241" spans="8:10" ht="16.5">
      <c r="H241" s="32" t="e">
        <f aca="true" ca="1" t="shared" si="9" ref="H241:H272">IF(G241="M",VLOOKUP(YEAR(TODAY())-D241,muzi,2),VLOOKUP(YEAR(TODAY())-D241,zeny,2))</f>
        <v>#REF!</v>
      </c>
      <c r="I241" s="12">
        <f aca="true" t="shared" si="10" ref="I241:I266">IF(B241&lt;&gt;"",COUNTIF($F$70:$F$159,"&lt;"&amp;F241)+1,"")</f>
      </c>
      <c r="J241" s="6">
        <f t="shared" si="7"/>
      </c>
    </row>
    <row r="242" spans="8:10" ht="16.5">
      <c r="H242" s="32" t="e">
        <f ca="1" t="shared" si="9"/>
        <v>#REF!</v>
      </c>
      <c r="I242" s="12">
        <f t="shared" si="10"/>
      </c>
      <c r="J242" s="6">
        <f t="shared" si="7"/>
      </c>
    </row>
    <row r="243" spans="8:10" ht="16.5">
      <c r="H243" s="32" t="e">
        <f ca="1" t="shared" si="9"/>
        <v>#REF!</v>
      </c>
      <c r="I243" s="12">
        <f t="shared" si="10"/>
      </c>
      <c r="J243" s="6">
        <f t="shared" si="7"/>
      </c>
    </row>
    <row r="244" spans="8:10" ht="16.5">
      <c r="H244" s="32" t="e">
        <f ca="1" t="shared" si="9"/>
        <v>#REF!</v>
      </c>
      <c r="I244" s="12">
        <f t="shared" si="10"/>
      </c>
      <c r="J244" s="6">
        <f t="shared" si="7"/>
      </c>
    </row>
    <row r="245" spans="8:10" ht="16.5">
      <c r="H245" s="32" t="e">
        <f ca="1" t="shared" si="9"/>
        <v>#REF!</v>
      </c>
      <c r="I245" s="12">
        <f t="shared" si="10"/>
      </c>
      <c r="J245" s="6">
        <f t="shared" si="7"/>
      </c>
    </row>
    <row r="246" spans="8:10" ht="16.5">
      <c r="H246" s="32" t="e">
        <f ca="1" t="shared" si="9"/>
        <v>#REF!</v>
      </c>
      <c r="I246" s="12">
        <f t="shared" si="10"/>
      </c>
      <c r="J246" s="6">
        <f t="shared" si="7"/>
      </c>
    </row>
    <row r="247" spans="8:10" ht="16.5">
      <c r="H247" s="32" t="e">
        <f ca="1" t="shared" si="9"/>
        <v>#REF!</v>
      </c>
      <c r="I247" s="12">
        <f t="shared" si="10"/>
      </c>
      <c r="J247" s="6">
        <f t="shared" si="7"/>
      </c>
    </row>
    <row r="248" spans="8:10" ht="16.5">
      <c r="H248" s="32" t="e">
        <f ca="1" t="shared" si="9"/>
        <v>#REF!</v>
      </c>
      <c r="I248" s="12">
        <f t="shared" si="10"/>
      </c>
      <c r="J248" s="6">
        <f t="shared" si="7"/>
      </c>
    </row>
    <row r="249" spans="8:10" ht="16.5">
      <c r="H249" s="32" t="e">
        <f ca="1" t="shared" si="9"/>
        <v>#REF!</v>
      </c>
      <c r="I249" s="12">
        <f t="shared" si="10"/>
      </c>
      <c r="J249" s="6">
        <f t="shared" si="7"/>
      </c>
    </row>
    <row r="250" spans="8:10" ht="16.5">
      <c r="H250" s="32" t="e">
        <f ca="1" t="shared" si="9"/>
        <v>#REF!</v>
      </c>
      <c r="I250" s="12">
        <f t="shared" si="10"/>
      </c>
      <c r="J250" s="6">
        <f t="shared" si="7"/>
      </c>
    </row>
    <row r="251" spans="8:10" ht="16.5">
      <c r="H251" s="32" t="e">
        <f ca="1" t="shared" si="9"/>
        <v>#REF!</v>
      </c>
      <c r="I251" s="12">
        <f t="shared" si="10"/>
      </c>
      <c r="J251" s="6">
        <f t="shared" si="7"/>
      </c>
    </row>
    <row r="252" spans="8:10" ht="16.5">
      <c r="H252" s="32" t="e">
        <f ca="1" t="shared" si="9"/>
        <v>#REF!</v>
      </c>
      <c r="I252" s="12">
        <f t="shared" si="10"/>
      </c>
      <c r="J252" s="6">
        <f t="shared" si="7"/>
      </c>
    </row>
    <row r="253" spans="8:10" ht="16.5">
      <c r="H253" s="32" t="e">
        <f ca="1" t="shared" si="9"/>
        <v>#REF!</v>
      </c>
      <c r="I253" s="12">
        <f t="shared" si="10"/>
      </c>
      <c r="J253" s="6">
        <f t="shared" si="7"/>
      </c>
    </row>
    <row r="254" spans="8:10" ht="16.5">
      <c r="H254" s="32" t="e">
        <f ca="1" t="shared" si="9"/>
        <v>#REF!</v>
      </c>
      <c r="I254" s="12">
        <f t="shared" si="10"/>
      </c>
      <c r="J254" s="6">
        <f t="shared" si="7"/>
      </c>
    </row>
    <row r="255" spans="8:10" ht="16.5">
      <c r="H255" s="32" t="e">
        <f ca="1" t="shared" si="9"/>
        <v>#REF!</v>
      </c>
      <c r="I255" s="12">
        <f t="shared" si="10"/>
      </c>
      <c r="J255" s="6">
        <f t="shared" si="7"/>
      </c>
    </row>
    <row r="256" spans="8:10" ht="16.5">
      <c r="H256" s="32" t="e">
        <f ca="1" t="shared" si="9"/>
        <v>#REF!</v>
      </c>
      <c r="I256" s="12">
        <f t="shared" si="10"/>
      </c>
      <c r="J256" s="6">
        <f t="shared" si="7"/>
      </c>
    </row>
    <row r="257" spans="8:10" ht="16.5">
      <c r="H257" s="32" t="e">
        <f ca="1" t="shared" si="9"/>
        <v>#REF!</v>
      </c>
      <c r="I257" s="12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32" t="e">
        <f ca="1" t="shared" si="9"/>
        <v>#REF!</v>
      </c>
      <c r="I258" s="12">
        <f t="shared" si="10"/>
      </c>
      <c r="J258" s="6">
        <f t="shared" si="11"/>
      </c>
    </row>
    <row r="259" spans="8:10" ht="16.5">
      <c r="H259" s="32" t="e">
        <f ca="1" t="shared" si="9"/>
        <v>#REF!</v>
      </c>
      <c r="I259" s="12">
        <f t="shared" si="10"/>
      </c>
      <c r="J259" s="6">
        <f t="shared" si="11"/>
      </c>
    </row>
    <row r="260" spans="8:10" ht="16.5">
      <c r="H260" s="32" t="e">
        <f ca="1" t="shared" si="9"/>
        <v>#REF!</v>
      </c>
      <c r="I260" s="12">
        <f t="shared" si="10"/>
      </c>
      <c r="J260" s="6">
        <f t="shared" si="11"/>
      </c>
    </row>
    <row r="261" spans="8:10" ht="16.5">
      <c r="H261" s="32" t="e">
        <f ca="1" t="shared" si="9"/>
        <v>#REF!</v>
      </c>
      <c r="I261" s="12">
        <f t="shared" si="10"/>
      </c>
      <c r="J261" s="6">
        <f t="shared" si="11"/>
      </c>
    </row>
    <row r="262" spans="8:10" ht="16.5">
      <c r="H262" s="32" t="e">
        <f ca="1" t="shared" si="9"/>
        <v>#REF!</v>
      </c>
      <c r="I262" s="12">
        <f t="shared" si="10"/>
      </c>
      <c r="J262" s="6">
        <f t="shared" si="11"/>
      </c>
    </row>
    <row r="263" spans="8:10" ht="16.5">
      <c r="H263" s="32" t="e">
        <f ca="1" t="shared" si="9"/>
        <v>#REF!</v>
      </c>
      <c r="I263" s="12">
        <f t="shared" si="10"/>
      </c>
      <c r="J263" s="6">
        <f t="shared" si="11"/>
      </c>
    </row>
    <row r="264" spans="8:10" ht="16.5">
      <c r="H264" s="32" t="e">
        <f ca="1" t="shared" si="9"/>
        <v>#REF!</v>
      </c>
      <c r="I264" s="12">
        <f t="shared" si="10"/>
      </c>
      <c r="J264" s="6">
        <f t="shared" si="11"/>
      </c>
    </row>
    <row r="265" spans="8:10" ht="16.5">
      <c r="H265" s="32" t="e">
        <f ca="1" t="shared" si="9"/>
        <v>#REF!</v>
      </c>
      <c r="I265" s="12">
        <f t="shared" si="10"/>
      </c>
      <c r="J265" s="6">
        <f t="shared" si="11"/>
      </c>
    </row>
    <row r="266" spans="8:10" ht="16.5">
      <c r="H266" s="32" t="e">
        <f ca="1" t="shared" si="9"/>
        <v>#REF!</v>
      </c>
      <c r="I266" s="12">
        <f t="shared" si="10"/>
      </c>
      <c r="J266" s="6">
        <f t="shared" si="11"/>
      </c>
    </row>
    <row r="267" spans="8:9" ht="16.5">
      <c r="H267" s="32" t="e">
        <f ca="1" t="shared" si="9"/>
        <v>#REF!</v>
      </c>
      <c r="I267" s="12"/>
    </row>
    <row r="268" spans="8:9" ht="16.5">
      <c r="H268" s="32" t="e">
        <f ca="1" t="shared" si="9"/>
        <v>#REF!</v>
      </c>
      <c r="I268" s="12"/>
    </row>
    <row r="269" spans="8:9" ht="16.5">
      <c r="H269" s="32" t="e">
        <f ca="1" t="shared" si="9"/>
        <v>#REF!</v>
      </c>
      <c r="I269" s="12"/>
    </row>
    <row r="270" spans="8:9" ht="16.5">
      <c r="H270" s="32" t="e">
        <f ca="1" t="shared" si="9"/>
        <v>#REF!</v>
      </c>
      <c r="I270" s="12"/>
    </row>
    <row r="271" spans="8:9" ht="16.5">
      <c r="H271" s="32" t="e">
        <f ca="1" t="shared" si="9"/>
        <v>#REF!</v>
      </c>
      <c r="I271" s="12"/>
    </row>
    <row r="272" spans="8:9" ht="16.5">
      <c r="H272" s="32" t="e">
        <f ca="1" t="shared" si="9"/>
        <v>#REF!</v>
      </c>
      <c r="I272" s="12"/>
    </row>
    <row r="273" spans="8:9" ht="16.5">
      <c r="H273" s="32" t="e">
        <f aca="true" ca="1" t="shared" si="12" ref="H273:H304">IF(G273="M",VLOOKUP(YEAR(TODAY())-D273,muzi,2),VLOOKUP(YEAR(TODAY())-D273,zeny,2))</f>
        <v>#REF!</v>
      </c>
      <c r="I273" s="12"/>
    </row>
    <row r="274" spans="8:9" ht="16.5">
      <c r="H274" s="32" t="e">
        <f ca="1" t="shared" si="12"/>
        <v>#REF!</v>
      </c>
      <c r="I274" s="12"/>
    </row>
    <row r="275" spans="8:9" ht="16.5">
      <c r="H275" s="32" t="e">
        <f ca="1" t="shared" si="12"/>
        <v>#REF!</v>
      </c>
      <c r="I275" s="12"/>
    </row>
    <row r="276" spans="8:9" ht="16.5">
      <c r="H276" s="32" t="e">
        <f ca="1" t="shared" si="12"/>
        <v>#REF!</v>
      </c>
      <c r="I276" s="12"/>
    </row>
    <row r="277" spans="8:9" ht="16.5">
      <c r="H277" s="32" t="e">
        <f ca="1" t="shared" si="12"/>
        <v>#REF!</v>
      </c>
      <c r="I277" s="12"/>
    </row>
    <row r="278" spans="8:9" ht="16.5">
      <c r="H278" s="32" t="e">
        <f ca="1" t="shared" si="12"/>
        <v>#REF!</v>
      </c>
      <c r="I278" s="12"/>
    </row>
    <row r="279" spans="8:9" ht="16.5">
      <c r="H279" s="32" t="e">
        <f ca="1" t="shared" si="12"/>
        <v>#REF!</v>
      </c>
      <c r="I279" s="12"/>
    </row>
    <row r="280" spans="8:9" ht="16.5">
      <c r="H280" s="32" t="e">
        <f ca="1" t="shared" si="12"/>
        <v>#REF!</v>
      </c>
      <c r="I280" s="12"/>
    </row>
    <row r="281" spans="8:9" ht="16.5">
      <c r="H281" s="32" t="e">
        <f ca="1" t="shared" si="12"/>
        <v>#REF!</v>
      </c>
      <c r="I281" s="12"/>
    </row>
    <row r="282" spans="8:9" ht="16.5">
      <c r="H282" s="32" t="e">
        <f ca="1" t="shared" si="12"/>
        <v>#REF!</v>
      </c>
      <c r="I282" s="12"/>
    </row>
    <row r="283" spans="8:9" ht="16.5">
      <c r="H283" s="32" t="e">
        <f ca="1" t="shared" si="12"/>
        <v>#REF!</v>
      </c>
      <c r="I283" s="12"/>
    </row>
    <row r="284" spans="8:9" ht="16.5">
      <c r="H284" s="32" t="e">
        <f ca="1" t="shared" si="12"/>
        <v>#REF!</v>
      </c>
      <c r="I284" s="12"/>
    </row>
    <row r="285" spans="8:9" ht="16.5">
      <c r="H285" s="32" t="e">
        <f ca="1" t="shared" si="12"/>
        <v>#REF!</v>
      </c>
      <c r="I285" s="12"/>
    </row>
    <row r="286" spans="8:9" ht="16.5">
      <c r="H286" s="32" t="e">
        <f ca="1" t="shared" si="12"/>
        <v>#REF!</v>
      </c>
      <c r="I286" s="12"/>
    </row>
    <row r="287" spans="8:9" ht="16.5">
      <c r="H287" s="32" t="e">
        <f ca="1" t="shared" si="12"/>
        <v>#REF!</v>
      </c>
      <c r="I287" s="12"/>
    </row>
    <row r="288" spans="8:9" ht="16.5">
      <c r="H288" s="32" t="e">
        <f ca="1" t="shared" si="12"/>
        <v>#REF!</v>
      </c>
      <c r="I288" s="12"/>
    </row>
    <row r="289" spans="8:9" ht="16.5">
      <c r="H289" s="32" t="e">
        <f ca="1" t="shared" si="12"/>
        <v>#REF!</v>
      </c>
      <c r="I289" s="12"/>
    </row>
    <row r="290" spans="8:9" ht="16.5">
      <c r="H290" s="32" t="e">
        <f ca="1" t="shared" si="12"/>
        <v>#REF!</v>
      </c>
      <c r="I290" s="12"/>
    </row>
    <row r="291" spans="8:9" ht="16.5">
      <c r="H291" s="32" t="e">
        <f ca="1" t="shared" si="12"/>
        <v>#REF!</v>
      </c>
      <c r="I291" s="12"/>
    </row>
    <row r="292" spans="8:9" ht="16.5">
      <c r="H292" s="32" t="e">
        <f ca="1" t="shared" si="12"/>
        <v>#REF!</v>
      </c>
      <c r="I292" s="12"/>
    </row>
    <row r="293" spans="8:9" ht="16.5">
      <c r="H293" s="32" t="e">
        <f ca="1" t="shared" si="12"/>
        <v>#REF!</v>
      </c>
      <c r="I293" s="12"/>
    </row>
    <row r="294" spans="8:9" ht="16.5">
      <c r="H294" s="32" t="e">
        <f ca="1" t="shared" si="12"/>
        <v>#REF!</v>
      </c>
      <c r="I294" s="12"/>
    </row>
    <row r="295" spans="8:9" ht="16.5">
      <c r="H295" s="32" t="e">
        <f ca="1" t="shared" si="12"/>
        <v>#REF!</v>
      </c>
      <c r="I295" s="12"/>
    </row>
    <row r="296" spans="8:9" ht="16.5">
      <c r="H296" s="32" t="e">
        <f ca="1" t="shared" si="12"/>
        <v>#REF!</v>
      </c>
      <c r="I296" s="12"/>
    </row>
    <row r="297" spans="8:9" ht="16.5">
      <c r="H297" s="32" t="e">
        <f ca="1" t="shared" si="12"/>
        <v>#REF!</v>
      </c>
      <c r="I297" s="12"/>
    </row>
    <row r="298" spans="8:9" ht="16.5">
      <c r="H298" s="32" t="e">
        <f ca="1" t="shared" si="12"/>
        <v>#REF!</v>
      </c>
      <c r="I298" s="12"/>
    </row>
    <row r="299" spans="8:9" ht="16.5">
      <c r="H299" s="32" t="e">
        <f ca="1" t="shared" si="12"/>
        <v>#REF!</v>
      </c>
      <c r="I299" s="12"/>
    </row>
    <row r="300" spans="8:9" ht="16.5">
      <c r="H300" s="32" t="e">
        <f ca="1" t="shared" si="12"/>
        <v>#REF!</v>
      </c>
      <c r="I300" s="12"/>
    </row>
    <row r="301" spans="8:9" ht="16.5">
      <c r="H301" s="32" t="e">
        <f ca="1" t="shared" si="12"/>
        <v>#REF!</v>
      </c>
      <c r="I301" s="12"/>
    </row>
    <row r="302" spans="8:9" ht="16.5">
      <c r="H302" s="32" t="e">
        <f ca="1" t="shared" si="12"/>
        <v>#REF!</v>
      </c>
      <c r="I302" s="12"/>
    </row>
    <row r="303" spans="8:9" ht="16.5">
      <c r="H303" s="32" t="e">
        <f ca="1" t="shared" si="12"/>
        <v>#REF!</v>
      </c>
      <c r="I303" s="12"/>
    </row>
    <row r="304" spans="8:9" ht="16.5">
      <c r="H304" s="32" t="e">
        <f ca="1" t="shared" si="12"/>
        <v>#REF!</v>
      </c>
      <c r="I304" s="12"/>
    </row>
    <row r="305" spans="8:9" ht="16.5">
      <c r="H305" s="32" t="e">
        <f aca="true" ca="1" t="shared" si="13" ref="H305:H336">IF(G305="M",VLOOKUP(YEAR(TODAY())-D305,muzi,2),VLOOKUP(YEAR(TODAY())-D305,zeny,2))</f>
        <v>#REF!</v>
      </c>
      <c r="I305" s="12"/>
    </row>
    <row r="306" spans="8:9" ht="16.5">
      <c r="H306" s="32" t="e">
        <f ca="1" t="shared" si="13"/>
        <v>#REF!</v>
      </c>
      <c r="I306" s="12"/>
    </row>
    <row r="307" spans="8:9" ht="16.5">
      <c r="H307" s="32" t="e">
        <f ca="1" t="shared" si="13"/>
        <v>#REF!</v>
      </c>
      <c r="I307" s="12"/>
    </row>
    <row r="308" spans="8:9" ht="16.5">
      <c r="H308" s="32" t="e">
        <f ca="1" t="shared" si="13"/>
        <v>#REF!</v>
      </c>
      <c r="I308" s="12"/>
    </row>
    <row r="309" spans="8:9" ht="16.5">
      <c r="H309" s="32" t="e">
        <f ca="1" t="shared" si="13"/>
        <v>#REF!</v>
      </c>
      <c r="I309" s="12"/>
    </row>
    <row r="310" spans="8:9" ht="16.5">
      <c r="H310" s="32" t="e">
        <f ca="1" t="shared" si="13"/>
        <v>#REF!</v>
      </c>
      <c r="I310" s="12"/>
    </row>
    <row r="311" spans="8:9" ht="16.5">
      <c r="H311" s="32" t="e">
        <f ca="1" t="shared" si="13"/>
        <v>#REF!</v>
      </c>
      <c r="I311" s="12"/>
    </row>
    <row r="312" spans="8:9" ht="16.5">
      <c r="H312" s="32" t="e">
        <f ca="1" t="shared" si="13"/>
        <v>#REF!</v>
      </c>
      <c r="I312" s="12"/>
    </row>
    <row r="313" spans="8:9" ht="16.5">
      <c r="H313" s="32" t="e">
        <f ca="1" t="shared" si="13"/>
        <v>#REF!</v>
      </c>
      <c r="I313" s="12"/>
    </row>
    <row r="314" spans="8:9" ht="16.5">
      <c r="H314" s="32" t="e">
        <f ca="1" t="shared" si="13"/>
        <v>#REF!</v>
      </c>
      <c r="I314" s="12"/>
    </row>
    <row r="315" spans="8:9" ht="16.5">
      <c r="H315" s="32" t="e">
        <f ca="1" t="shared" si="13"/>
        <v>#REF!</v>
      </c>
      <c r="I315" s="12"/>
    </row>
    <row r="316" spans="8:9" ht="16.5">
      <c r="H316" s="32" t="e">
        <f ca="1" t="shared" si="13"/>
        <v>#REF!</v>
      </c>
      <c r="I316" s="12"/>
    </row>
    <row r="317" spans="8:9" ht="16.5">
      <c r="H317" s="32" t="e">
        <f ca="1" t="shared" si="13"/>
        <v>#REF!</v>
      </c>
      <c r="I317" s="12"/>
    </row>
    <row r="318" spans="8:9" ht="16.5">
      <c r="H318" s="32" t="e">
        <f ca="1" t="shared" si="13"/>
        <v>#REF!</v>
      </c>
      <c r="I318" s="12"/>
    </row>
    <row r="319" spans="8:9" ht="16.5">
      <c r="H319" s="32" t="e">
        <f ca="1" t="shared" si="13"/>
        <v>#REF!</v>
      </c>
      <c r="I319" s="12"/>
    </row>
    <row r="320" spans="8:9" ht="16.5">
      <c r="H320" s="32" t="e">
        <f ca="1" t="shared" si="13"/>
        <v>#REF!</v>
      </c>
      <c r="I320" s="12"/>
    </row>
    <row r="321" spans="8:9" ht="16.5">
      <c r="H321" s="32" t="e">
        <f ca="1" t="shared" si="13"/>
        <v>#REF!</v>
      </c>
      <c r="I321" s="12"/>
    </row>
    <row r="322" spans="8:9" ht="16.5">
      <c r="H322" s="32" t="e">
        <f ca="1" t="shared" si="13"/>
        <v>#REF!</v>
      </c>
      <c r="I322" s="12"/>
    </row>
    <row r="323" spans="8:9" ht="16.5">
      <c r="H323" s="32" t="e">
        <f ca="1" t="shared" si="13"/>
        <v>#REF!</v>
      </c>
      <c r="I323" s="12"/>
    </row>
    <row r="324" spans="8:9" ht="16.5">
      <c r="H324" s="32" t="e">
        <f ca="1" t="shared" si="13"/>
        <v>#REF!</v>
      </c>
      <c r="I324" s="12"/>
    </row>
    <row r="325" spans="8:9" ht="16.5">
      <c r="H325" s="32" t="e">
        <f ca="1" t="shared" si="13"/>
        <v>#REF!</v>
      </c>
      <c r="I325" s="12"/>
    </row>
    <row r="326" spans="8:9" ht="16.5">
      <c r="H326" s="32" t="e">
        <f ca="1" t="shared" si="13"/>
        <v>#REF!</v>
      </c>
      <c r="I326" s="12"/>
    </row>
    <row r="327" spans="8:9" ht="16.5">
      <c r="H327" s="32" t="e">
        <f ca="1" t="shared" si="13"/>
        <v>#REF!</v>
      </c>
      <c r="I327" s="12"/>
    </row>
    <row r="328" spans="8:9" ht="16.5">
      <c r="H328" s="32" t="e">
        <f ca="1" t="shared" si="13"/>
        <v>#REF!</v>
      </c>
      <c r="I328" s="12"/>
    </row>
    <row r="329" spans="8:9" ht="16.5">
      <c r="H329" s="32" t="e">
        <f ca="1" t="shared" si="13"/>
        <v>#REF!</v>
      </c>
      <c r="I329" s="12"/>
    </row>
    <row r="330" spans="8:9" ht="16.5">
      <c r="H330" s="32" t="e">
        <f ca="1" t="shared" si="13"/>
        <v>#REF!</v>
      </c>
      <c r="I330" s="12"/>
    </row>
    <row r="331" spans="8:9" ht="16.5">
      <c r="H331" s="32" t="e">
        <f ca="1" t="shared" si="13"/>
        <v>#REF!</v>
      </c>
      <c r="I331" s="12"/>
    </row>
    <row r="332" spans="8:9" ht="16.5">
      <c r="H332" s="32" t="e">
        <f ca="1" t="shared" si="13"/>
        <v>#REF!</v>
      </c>
      <c r="I332" s="12"/>
    </row>
    <row r="333" spans="8:9" ht="16.5">
      <c r="H333" s="32" t="e">
        <f ca="1" t="shared" si="13"/>
        <v>#REF!</v>
      </c>
      <c r="I333" s="12"/>
    </row>
    <row r="334" spans="8:9" ht="16.5">
      <c r="H334" s="32" t="e">
        <f ca="1" t="shared" si="13"/>
        <v>#REF!</v>
      </c>
      <c r="I334" s="12"/>
    </row>
    <row r="335" spans="8:9" ht="16.5">
      <c r="H335" s="32" t="e">
        <f ca="1" t="shared" si="13"/>
        <v>#REF!</v>
      </c>
      <c r="I335" s="12"/>
    </row>
    <row r="336" spans="8:9" ht="16.5">
      <c r="H336" s="32" t="e">
        <f ca="1" t="shared" si="13"/>
        <v>#REF!</v>
      </c>
      <c r="I336" s="12"/>
    </row>
    <row r="337" spans="8:9" ht="16.5">
      <c r="H337" s="32" t="e">
        <f aca="true" ca="1" t="shared" si="14" ref="H337:H368">IF(G337="M",VLOOKUP(YEAR(TODAY())-D337,muzi,2),VLOOKUP(YEAR(TODAY())-D337,zeny,2))</f>
        <v>#REF!</v>
      </c>
      <c r="I337" s="12"/>
    </row>
    <row r="338" spans="8:9" ht="16.5">
      <c r="H338" s="32" t="e">
        <f ca="1" t="shared" si="14"/>
        <v>#REF!</v>
      </c>
      <c r="I338" s="12"/>
    </row>
    <row r="339" spans="8:9" ht="16.5">
      <c r="H339" s="32" t="e">
        <f ca="1" t="shared" si="14"/>
        <v>#REF!</v>
      </c>
      <c r="I339" s="12"/>
    </row>
    <row r="340" spans="8:9" ht="16.5">
      <c r="H340" s="32" t="e">
        <f ca="1" t="shared" si="14"/>
        <v>#REF!</v>
      </c>
      <c r="I340" s="12"/>
    </row>
    <row r="341" spans="8:9" ht="16.5">
      <c r="H341" s="32" t="e">
        <f ca="1" t="shared" si="14"/>
        <v>#REF!</v>
      </c>
      <c r="I341" s="12"/>
    </row>
    <row r="342" spans="8:9" ht="16.5">
      <c r="H342" s="32" t="e">
        <f ca="1" t="shared" si="14"/>
        <v>#REF!</v>
      </c>
      <c r="I342" s="12"/>
    </row>
    <row r="343" spans="8:9" ht="16.5">
      <c r="H343" s="32" t="e">
        <f ca="1" t="shared" si="14"/>
        <v>#REF!</v>
      </c>
      <c r="I343" s="12"/>
    </row>
    <row r="344" spans="8:9" ht="16.5">
      <c r="H344" s="32" t="e">
        <f ca="1" t="shared" si="14"/>
        <v>#REF!</v>
      </c>
      <c r="I344" s="12"/>
    </row>
    <row r="345" spans="8:9" ht="16.5">
      <c r="H345" s="32" t="e">
        <f ca="1" t="shared" si="14"/>
        <v>#REF!</v>
      </c>
      <c r="I345" s="12"/>
    </row>
    <row r="346" spans="8:9" ht="16.5">
      <c r="H346" s="32" t="e">
        <f ca="1" t="shared" si="14"/>
        <v>#REF!</v>
      </c>
      <c r="I346" s="12"/>
    </row>
    <row r="347" spans="8:9" ht="16.5">
      <c r="H347" s="32" t="e">
        <f ca="1" t="shared" si="14"/>
        <v>#REF!</v>
      </c>
      <c r="I347" s="12"/>
    </row>
    <row r="348" spans="8:9" ht="16.5">
      <c r="H348" s="32" t="e">
        <f ca="1" t="shared" si="14"/>
        <v>#REF!</v>
      </c>
      <c r="I348" s="12"/>
    </row>
    <row r="349" spans="8:9" ht="16.5">
      <c r="H349" s="32" t="e">
        <f ca="1" t="shared" si="14"/>
        <v>#REF!</v>
      </c>
      <c r="I349" s="12"/>
    </row>
    <row r="350" spans="8:9" ht="16.5">
      <c r="H350" s="32" t="e">
        <f ca="1" t="shared" si="14"/>
        <v>#REF!</v>
      </c>
      <c r="I350" s="12"/>
    </row>
    <row r="351" spans="8:9" ht="16.5">
      <c r="H351" s="32" t="e">
        <f ca="1" t="shared" si="14"/>
        <v>#REF!</v>
      </c>
      <c r="I351" s="12"/>
    </row>
    <row r="352" spans="8:9" ht="16.5">
      <c r="H352" s="32" t="e">
        <f ca="1" t="shared" si="14"/>
        <v>#REF!</v>
      </c>
      <c r="I352" s="12"/>
    </row>
    <row r="353" spans="8:9" ht="16.5">
      <c r="H353" s="32" t="e">
        <f ca="1" t="shared" si="14"/>
        <v>#REF!</v>
      </c>
      <c r="I353" s="12"/>
    </row>
    <row r="354" spans="8:9" ht="16.5">
      <c r="H354" s="32" t="e">
        <f ca="1" t="shared" si="14"/>
        <v>#REF!</v>
      </c>
      <c r="I354" s="12"/>
    </row>
    <row r="355" spans="8:9" ht="16.5">
      <c r="H355" s="32" t="e">
        <f ca="1" t="shared" si="14"/>
        <v>#REF!</v>
      </c>
      <c r="I355" s="12"/>
    </row>
    <row r="356" spans="8:9" ht="16.5">
      <c r="H356" s="32" t="e">
        <f ca="1" t="shared" si="14"/>
        <v>#REF!</v>
      </c>
      <c r="I356" s="12"/>
    </row>
    <row r="357" spans="8:9" ht="16.5">
      <c r="H357" s="32" t="e">
        <f ca="1" t="shared" si="14"/>
        <v>#REF!</v>
      </c>
      <c r="I357" s="12"/>
    </row>
    <row r="358" spans="8:9" ht="16.5">
      <c r="H358" s="32" t="e">
        <f ca="1" t="shared" si="14"/>
        <v>#REF!</v>
      </c>
      <c r="I358" s="12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3"/>
  <sheetViews>
    <sheetView view="pageBreakPreview" zoomScale="115" zoomScaleSheetLayoutView="115" zoomScalePageLayoutView="0" workbookViewId="0" topLeftCell="A1">
      <pane ySplit="2" topLeftCell="A65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65</v>
      </c>
      <c r="C1" s="18" t="str">
        <f>'Pořadí absolutně'!C1</f>
        <v>10. Grymovská Zubr desítka, 3. 3. 2018</v>
      </c>
      <c r="F1" s="9" t="s">
        <v>214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91</v>
      </c>
      <c r="L2" s="2" t="s">
        <v>13</v>
      </c>
    </row>
    <row r="3" spans="1:11" s="2" customFormat="1" ht="16.5">
      <c r="A3" s="8" t="s">
        <v>209</v>
      </c>
      <c r="E3" s="9"/>
      <c r="F3" s="9"/>
      <c r="G3" s="9"/>
      <c r="H3" s="30"/>
      <c r="I3" s="10"/>
      <c r="J3" s="11"/>
      <c r="K3" s="8"/>
    </row>
    <row r="4" spans="1:11" s="2" customFormat="1" ht="16.5">
      <c r="A4" s="8">
        <v>1</v>
      </c>
      <c r="B4" s="22" t="s">
        <v>152</v>
      </c>
      <c r="C4" s="22">
        <v>70</v>
      </c>
      <c r="D4" s="22">
        <v>1992</v>
      </c>
      <c r="E4" s="22" t="s">
        <v>153</v>
      </c>
      <c r="F4" s="35">
        <v>0.023472222222222217</v>
      </c>
      <c r="G4" s="35" t="s">
        <v>18</v>
      </c>
      <c r="H4" s="36" t="s">
        <v>2</v>
      </c>
      <c r="I4" s="23"/>
      <c r="J4" s="24"/>
      <c r="K4" s="14"/>
    </row>
    <row r="5" spans="1:11" s="2" customFormat="1" ht="16.5">
      <c r="A5" s="8">
        <v>2</v>
      </c>
      <c r="B5" s="8" t="s">
        <v>28</v>
      </c>
      <c r="C5" s="8">
        <v>71</v>
      </c>
      <c r="D5" s="8">
        <v>1982</v>
      </c>
      <c r="E5" s="37" t="s">
        <v>29</v>
      </c>
      <c r="F5" s="37">
        <v>0.024513888888888887</v>
      </c>
      <c r="G5" s="37" t="s">
        <v>18</v>
      </c>
      <c r="H5" s="34" t="s">
        <v>2</v>
      </c>
      <c r="I5" s="20"/>
      <c r="J5" s="21"/>
      <c r="K5" s="22"/>
    </row>
    <row r="6" spans="1:12" ht="16.5">
      <c r="A6" s="8">
        <v>3</v>
      </c>
      <c r="B6" s="22" t="s">
        <v>90</v>
      </c>
      <c r="C6" s="22">
        <v>93</v>
      </c>
      <c r="D6" s="22">
        <v>1979</v>
      </c>
      <c r="E6" s="22" t="s">
        <v>113</v>
      </c>
      <c r="F6" s="35">
        <v>0.024895833333333336</v>
      </c>
      <c r="G6" s="35" t="s">
        <v>18</v>
      </c>
      <c r="H6" s="36" t="s">
        <v>2</v>
      </c>
      <c r="I6" s="25"/>
      <c r="J6" s="24"/>
      <c r="K6" s="14"/>
      <c r="L6" s="2"/>
    </row>
    <row r="7" spans="1:12" ht="16.5">
      <c r="A7" s="8">
        <v>4</v>
      </c>
      <c r="B7" s="22" t="s">
        <v>59</v>
      </c>
      <c r="C7" s="22">
        <v>50</v>
      </c>
      <c r="D7" s="22">
        <v>1994</v>
      </c>
      <c r="E7" s="22" t="s">
        <v>180</v>
      </c>
      <c r="F7" s="35">
        <v>0.0250462962962963</v>
      </c>
      <c r="G7" s="35" t="s">
        <v>18</v>
      </c>
      <c r="H7" s="36" t="s">
        <v>2</v>
      </c>
      <c r="I7" s="20"/>
      <c r="J7" s="21"/>
      <c r="K7" s="22"/>
      <c r="L7" s="2"/>
    </row>
    <row r="8" spans="1:11" ht="16.5">
      <c r="A8" s="8">
        <v>5</v>
      </c>
      <c r="B8" s="22" t="s">
        <v>83</v>
      </c>
      <c r="C8" s="22">
        <v>28</v>
      </c>
      <c r="D8" s="22">
        <v>1988</v>
      </c>
      <c r="E8" s="22" t="s">
        <v>21</v>
      </c>
      <c r="F8" s="35">
        <v>0.025069444444444446</v>
      </c>
      <c r="G8" s="35" t="s">
        <v>18</v>
      </c>
      <c r="H8" s="36" t="s">
        <v>2</v>
      </c>
      <c r="I8" s="20"/>
      <c r="J8" s="21"/>
      <c r="K8" s="22"/>
    </row>
    <row r="9" spans="1:11" ht="16.5">
      <c r="A9" s="8">
        <v>6</v>
      </c>
      <c r="B9" s="8" t="s">
        <v>81</v>
      </c>
      <c r="C9" s="8">
        <v>23</v>
      </c>
      <c r="D9" s="8">
        <v>1983</v>
      </c>
      <c r="E9" s="37" t="s">
        <v>68</v>
      </c>
      <c r="F9" s="37">
        <v>0.025104166666666664</v>
      </c>
      <c r="G9" s="37" t="s">
        <v>18</v>
      </c>
      <c r="H9" s="34" t="s">
        <v>2</v>
      </c>
      <c r="I9" s="20"/>
      <c r="J9" s="21"/>
      <c r="K9" s="22"/>
    </row>
    <row r="10" spans="1:11" ht="16.5">
      <c r="A10" s="8">
        <v>7</v>
      </c>
      <c r="B10" s="8" t="s">
        <v>190</v>
      </c>
      <c r="C10" s="8">
        <v>65</v>
      </c>
      <c r="D10" s="8">
        <v>1985</v>
      </c>
      <c r="E10" s="37" t="s">
        <v>191</v>
      </c>
      <c r="F10" s="37">
        <v>0.02576388888888889</v>
      </c>
      <c r="G10" s="37" t="s">
        <v>18</v>
      </c>
      <c r="H10" s="34" t="s">
        <v>2</v>
      </c>
      <c r="I10" s="23"/>
      <c r="J10" s="24"/>
      <c r="K10" s="14"/>
    </row>
    <row r="11" spans="1:9" ht="16.5">
      <c r="A11" s="8">
        <v>8</v>
      </c>
      <c r="B11" s="8" t="s">
        <v>189</v>
      </c>
      <c r="C11" s="8">
        <v>66</v>
      </c>
      <c r="D11" s="8">
        <v>1987</v>
      </c>
      <c r="E11" s="37" t="s">
        <v>151</v>
      </c>
      <c r="F11" s="37">
        <v>0.025949074074074072</v>
      </c>
      <c r="G11" s="37" t="s">
        <v>18</v>
      </c>
      <c r="H11" s="34" t="s">
        <v>2</v>
      </c>
      <c r="I11" s="12"/>
    </row>
    <row r="12" spans="1:11" ht="16.5">
      <c r="A12" s="8">
        <v>9</v>
      </c>
      <c r="B12" s="22" t="s">
        <v>96</v>
      </c>
      <c r="C12" s="22">
        <v>37</v>
      </c>
      <c r="D12" s="22">
        <v>1991</v>
      </c>
      <c r="E12" s="22" t="s">
        <v>22</v>
      </c>
      <c r="F12" s="35">
        <v>0.026805555555555555</v>
      </c>
      <c r="G12" s="35" t="s">
        <v>18</v>
      </c>
      <c r="H12" s="36" t="s">
        <v>2</v>
      </c>
      <c r="I12" s="20"/>
      <c r="J12" s="21"/>
      <c r="K12" s="22"/>
    </row>
    <row r="13" spans="1:9" ht="16.5">
      <c r="A13" s="8">
        <v>10</v>
      </c>
      <c r="B13" s="22" t="s">
        <v>197</v>
      </c>
      <c r="C13" s="22">
        <v>89</v>
      </c>
      <c r="D13" s="22">
        <v>1989</v>
      </c>
      <c r="E13" s="22" t="s">
        <v>198</v>
      </c>
      <c r="F13" s="35">
        <v>0.02695601851851852</v>
      </c>
      <c r="G13" s="35" t="s">
        <v>18</v>
      </c>
      <c r="H13" s="36" t="s">
        <v>2</v>
      </c>
      <c r="I13" s="12"/>
    </row>
    <row r="14" spans="1:12" ht="16.5">
      <c r="A14" s="8">
        <v>11</v>
      </c>
      <c r="B14" s="22" t="s">
        <v>99</v>
      </c>
      <c r="C14" s="22">
        <v>64</v>
      </c>
      <c r="D14" s="22">
        <v>1995</v>
      </c>
      <c r="E14" s="35" t="s">
        <v>113</v>
      </c>
      <c r="F14" s="35">
        <v>0.027372685185185184</v>
      </c>
      <c r="G14" s="35" t="s">
        <v>18</v>
      </c>
      <c r="H14" s="33" t="s">
        <v>2</v>
      </c>
      <c r="I14" s="20"/>
      <c r="J14" s="21"/>
      <c r="K14" s="22"/>
      <c r="L14" s="2"/>
    </row>
    <row r="15" spans="1:11" ht="16.5">
      <c r="A15" s="8">
        <v>12</v>
      </c>
      <c r="B15" s="8" t="s">
        <v>64</v>
      </c>
      <c r="C15" s="8">
        <v>31</v>
      </c>
      <c r="D15" s="8">
        <v>1986</v>
      </c>
      <c r="E15" s="37" t="s">
        <v>21</v>
      </c>
      <c r="F15" s="37">
        <v>0.027615740740740743</v>
      </c>
      <c r="G15" s="37" t="s">
        <v>18</v>
      </c>
      <c r="H15" s="34" t="s">
        <v>2</v>
      </c>
      <c r="I15" s="23"/>
      <c r="J15" s="24"/>
      <c r="K15" s="14"/>
    </row>
    <row r="16" spans="1:12" ht="16.5">
      <c r="A16" s="8">
        <v>13</v>
      </c>
      <c r="B16" s="22" t="s">
        <v>172</v>
      </c>
      <c r="C16" s="22">
        <v>33</v>
      </c>
      <c r="D16" s="22">
        <v>1995</v>
      </c>
      <c r="E16" s="22" t="s">
        <v>57</v>
      </c>
      <c r="F16" s="35">
        <v>0.02798611111111111</v>
      </c>
      <c r="G16" s="35" t="s">
        <v>18</v>
      </c>
      <c r="H16" s="36" t="s">
        <v>2</v>
      </c>
      <c r="I16" s="23"/>
      <c r="J16" s="24"/>
      <c r="K16" s="14"/>
      <c r="L16" s="2"/>
    </row>
    <row r="17" spans="1:11" ht="16.5">
      <c r="A17" s="8">
        <v>14</v>
      </c>
      <c r="B17" s="22" t="s">
        <v>129</v>
      </c>
      <c r="C17" s="22">
        <v>5</v>
      </c>
      <c r="D17" s="22">
        <v>1979</v>
      </c>
      <c r="E17" s="35" t="s">
        <v>130</v>
      </c>
      <c r="F17" s="35">
        <v>0.028113425925925927</v>
      </c>
      <c r="G17" s="35" t="s">
        <v>18</v>
      </c>
      <c r="H17" s="33" t="s">
        <v>2</v>
      </c>
      <c r="I17" s="20"/>
      <c r="J17" s="21"/>
      <c r="K17" s="22"/>
    </row>
    <row r="18" spans="1:11" ht="16.5">
      <c r="A18" s="8">
        <v>15</v>
      </c>
      <c r="B18" s="22" t="s">
        <v>72</v>
      </c>
      <c r="C18" s="22">
        <v>91</v>
      </c>
      <c r="D18" s="22">
        <v>1979</v>
      </c>
      <c r="E18" s="22" t="s">
        <v>151</v>
      </c>
      <c r="F18" s="35">
        <v>0.028356481481481483</v>
      </c>
      <c r="G18" s="35" t="s">
        <v>18</v>
      </c>
      <c r="H18" s="36" t="s">
        <v>2</v>
      </c>
      <c r="I18" s="20"/>
      <c r="J18" s="21"/>
      <c r="K18" s="22"/>
    </row>
    <row r="19" spans="1:11" ht="16.5">
      <c r="A19" s="8">
        <v>16</v>
      </c>
      <c r="B19" s="22" t="s">
        <v>169</v>
      </c>
      <c r="C19" s="22">
        <v>32</v>
      </c>
      <c r="D19" s="22">
        <v>1990</v>
      </c>
      <c r="E19" s="22" t="s">
        <v>19</v>
      </c>
      <c r="F19" s="35">
        <v>0.028599537037037034</v>
      </c>
      <c r="G19" s="35" t="s">
        <v>18</v>
      </c>
      <c r="H19" s="36" t="s">
        <v>2</v>
      </c>
      <c r="I19" s="20"/>
      <c r="J19" s="21"/>
      <c r="K19" s="22"/>
    </row>
    <row r="20" spans="1:12" ht="16.5">
      <c r="A20" s="8">
        <v>17</v>
      </c>
      <c r="B20" s="22" t="s">
        <v>150</v>
      </c>
      <c r="C20" s="22">
        <v>86</v>
      </c>
      <c r="D20" s="22">
        <v>1981</v>
      </c>
      <c r="E20" s="22" t="s">
        <v>19</v>
      </c>
      <c r="F20" s="35">
        <v>0.029282407407407406</v>
      </c>
      <c r="G20" s="35" t="s">
        <v>18</v>
      </c>
      <c r="H20" s="36" t="s">
        <v>2</v>
      </c>
      <c r="I20" s="25"/>
      <c r="J20" s="24"/>
      <c r="K20" s="14"/>
      <c r="L20" s="2"/>
    </row>
    <row r="21" spans="1:11" s="2" customFormat="1" ht="16.5">
      <c r="A21" s="8">
        <v>18</v>
      </c>
      <c r="B21" s="8" t="s">
        <v>141</v>
      </c>
      <c r="C21" s="8">
        <v>43</v>
      </c>
      <c r="D21" s="8">
        <v>1995</v>
      </c>
      <c r="E21" s="37" t="s">
        <v>21</v>
      </c>
      <c r="F21" s="37">
        <v>0.029490740740740744</v>
      </c>
      <c r="G21" s="37" t="s">
        <v>18</v>
      </c>
      <c r="H21" s="34" t="s">
        <v>2</v>
      </c>
      <c r="I21" s="20"/>
      <c r="J21" s="21"/>
      <c r="K21" s="22"/>
    </row>
    <row r="22" spans="1:12" s="2" customFormat="1" ht="16.5">
      <c r="A22" s="8">
        <v>19</v>
      </c>
      <c r="B22" s="8" t="s">
        <v>117</v>
      </c>
      <c r="C22" s="8">
        <v>81</v>
      </c>
      <c r="D22" s="8">
        <v>1979</v>
      </c>
      <c r="E22" s="37" t="s">
        <v>118</v>
      </c>
      <c r="F22" s="37">
        <v>0.029872685185185183</v>
      </c>
      <c r="G22" s="37" t="s">
        <v>18</v>
      </c>
      <c r="H22" s="34" t="s">
        <v>2</v>
      </c>
      <c r="I22" s="25"/>
      <c r="J22" s="24"/>
      <c r="K22" s="14"/>
      <c r="L22" s="3"/>
    </row>
    <row r="23" spans="1:11" s="2" customFormat="1" ht="16.5">
      <c r="A23" s="8">
        <v>20</v>
      </c>
      <c r="B23" s="8" t="s">
        <v>145</v>
      </c>
      <c r="C23" s="8">
        <v>62</v>
      </c>
      <c r="D23" s="8">
        <v>1984</v>
      </c>
      <c r="E23" s="37" t="s">
        <v>146</v>
      </c>
      <c r="F23" s="37">
        <v>0.030046296296296297</v>
      </c>
      <c r="G23" s="37" t="s">
        <v>18</v>
      </c>
      <c r="H23" s="34" t="s">
        <v>2</v>
      </c>
      <c r="I23" s="20"/>
      <c r="J23" s="21"/>
      <c r="K23" s="22"/>
    </row>
    <row r="24" spans="1:11" s="2" customFormat="1" ht="16.5">
      <c r="A24" s="8">
        <v>21</v>
      </c>
      <c r="B24" s="8" t="s">
        <v>127</v>
      </c>
      <c r="C24" s="8">
        <v>98</v>
      </c>
      <c r="D24" s="8">
        <v>1984</v>
      </c>
      <c r="E24" s="37" t="s">
        <v>128</v>
      </c>
      <c r="F24" s="37">
        <v>0.030416666666666665</v>
      </c>
      <c r="G24" s="37" t="s">
        <v>18</v>
      </c>
      <c r="H24" s="34" t="s">
        <v>2</v>
      </c>
      <c r="I24" s="20"/>
      <c r="J24" s="21"/>
      <c r="K24" s="22"/>
    </row>
    <row r="25" spans="1:11" s="2" customFormat="1" ht="16.5">
      <c r="A25" s="8">
        <v>22</v>
      </c>
      <c r="B25" s="22" t="s">
        <v>115</v>
      </c>
      <c r="C25" s="22">
        <v>48</v>
      </c>
      <c r="D25" s="22">
        <v>1985</v>
      </c>
      <c r="E25" s="22" t="s">
        <v>22</v>
      </c>
      <c r="F25" s="35">
        <v>0.031041666666666665</v>
      </c>
      <c r="G25" s="35" t="s">
        <v>18</v>
      </c>
      <c r="H25" s="36" t="s">
        <v>2</v>
      </c>
      <c r="I25" s="20"/>
      <c r="J25" s="21"/>
      <c r="K25" s="22"/>
    </row>
    <row r="26" spans="1:12" s="2" customFormat="1" ht="16.5">
      <c r="A26" s="8">
        <v>23</v>
      </c>
      <c r="B26" s="8" t="s">
        <v>154</v>
      </c>
      <c r="C26" s="8">
        <v>103</v>
      </c>
      <c r="D26" s="8">
        <v>1980</v>
      </c>
      <c r="E26" s="37" t="s">
        <v>21</v>
      </c>
      <c r="F26" s="37">
        <v>0.03226851851851852</v>
      </c>
      <c r="G26" s="37" t="s">
        <v>18</v>
      </c>
      <c r="H26" s="34" t="s">
        <v>2</v>
      </c>
      <c r="I26" s="20"/>
      <c r="J26" s="21"/>
      <c r="K26" s="22"/>
      <c r="L26" s="3"/>
    </row>
    <row r="27" spans="1:11" s="2" customFormat="1" ht="16.5">
      <c r="A27" s="8">
        <v>24</v>
      </c>
      <c r="B27" s="8" t="s">
        <v>182</v>
      </c>
      <c r="C27" s="8">
        <v>51</v>
      </c>
      <c r="D27" s="8">
        <v>1994</v>
      </c>
      <c r="E27" s="37" t="s">
        <v>49</v>
      </c>
      <c r="F27" s="37">
        <v>0.03231481481481482</v>
      </c>
      <c r="G27" s="37" t="s">
        <v>18</v>
      </c>
      <c r="H27" s="34" t="s">
        <v>2</v>
      </c>
      <c r="I27" s="20"/>
      <c r="J27" s="21"/>
      <c r="K27" s="22"/>
    </row>
    <row r="28" spans="1:11" s="2" customFormat="1" ht="16.5">
      <c r="A28" s="8">
        <v>25</v>
      </c>
      <c r="B28" s="8" t="s">
        <v>176</v>
      </c>
      <c r="C28" s="8">
        <v>36</v>
      </c>
      <c r="D28" s="8">
        <v>1986</v>
      </c>
      <c r="E28" s="37" t="s">
        <v>177</v>
      </c>
      <c r="F28" s="37">
        <v>0.03252314814814815</v>
      </c>
      <c r="G28" s="37" t="s">
        <v>18</v>
      </c>
      <c r="H28" s="34" t="s">
        <v>2</v>
      </c>
      <c r="I28" s="20"/>
      <c r="J28" s="21"/>
      <c r="K28" s="22"/>
    </row>
    <row r="29" spans="1:11" s="2" customFormat="1" ht="16.5">
      <c r="A29" s="8">
        <v>26</v>
      </c>
      <c r="B29" s="22" t="s">
        <v>48</v>
      </c>
      <c r="C29" s="22">
        <v>92</v>
      </c>
      <c r="D29" s="22">
        <v>1981</v>
      </c>
      <c r="E29" s="22" t="s">
        <v>151</v>
      </c>
      <c r="F29" s="35">
        <v>0.03453703703703704</v>
      </c>
      <c r="G29" s="35" t="s">
        <v>18</v>
      </c>
      <c r="H29" s="36" t="s">
        <v>2</v>
      </c>
      <c r="I29" s="12"/>
      <c r="J29" s="6"/>
      <c r="K29" s="7"/>
    </row>
    <row r="30" spans="1:11" s="2" customFormat="1" ht="16.5">
      <c r="A30" s="8">
        <v>27</v>
      </c>
      <c r="B30" s="22" t="s">
        <v>184</v>
      </c>
      <c r="C30" s="22">
        <v>55</v>
      </c>
      <c r="D30" s="22">
        <v>1993</v>
      </c>
      <c r="E30" s="22" t="s">
        <v>185</v>
      </c>
      <c r="F30" s="35">
        <v>0.03491898148148148</v>
      </c>
      <c r="G30" s="35" t="s">
        <v>18</v>
      </c>
      <c r="H30" s="36" t="s">
        <v>2</v>
      </c>
      <c r="I30" s="25"/>
      <c r="J30" s="24"/>
      <c r="K30" s="14"/>
    </row>
    <row r="31" spans="1:11" s="2" customFormat="1" ht="16.5">
      <c r="A31" s="8" t="s">
        <v>210</v>
      </c>
      <c r="B31" s="22"/>
      <c r="C31" s="22"/>
      <c r="D31" s="22"/>
      <c r="E31" s="22"/>
      <c r="F31" s="35"/>
      <c r="G31" s="35"/>
      <c r="H31" s="36"/>
      <c r="I31" s="25"/>
      <c r="J31" s="24"/>
      <c r="K31" s="14"/>
    </row>
    <row r="32" spans="1:12" s="2" customFormat="1" ht="16.5">
      <c r="A32" s="8">
        <v>1</v>
      </c>
      <c r="B32" s="22" t="s">
        <v>27</v>
      </c>
      <c r="C32" s="22">
        <v>1</v>
      </c>
      <c r="D32" s="22">
        <v>1975</v>
      </c>
      <c r="E32" s="22" t="s">
        <v>158</v>
      </c>
      <c r="F32" s="35">
        <v>0.024351851851851857</v>
      </c>
      <c r="G32" s="35" t="s">
        <v>18</v>
      </c>
      <c r="H32" s="36" t="s">
        <v>14</v>
      </c>
      <c r="I32" s="20"/>
      <c r="J32" s="21"/>
      <c r="K32" s="22"/>
      <c r="L32" s="3"/>
    </row>
    <row r="33" spans="1:11" s="2" customFormat="1" ht="16.5">
      <c r="A33" s="8">
        <v>2</v>
      </c>
      <c r="B33" s="22" t="s">
        <v>61</v>
      </c>
      <c r="C33" s="22">
        <v>100</v>
      </c>
      <c r="D33" s="22">
        <v>1976</v>
      </c>
      <c r="E33" s="35" t="s">
        <v>116</v>
      </c>
      <c r="F33" s="35">
        <v>0.025057870370370373</v>
      </c>
      <c r="G33" s="35" t="s">
        <v>18</v>
      </c>
      <c r="H33" s="33" t="s">
        <v>14</v>
      </c>
      <c r="I33" s="20"/>
      <c r="J33" s="21"/>
      <c r="K33" s="22"/>
    </row>
    <row r="34" spans="1:11" s="2" customFormat="1" ht="16.5">
      <c r="A34" s="8">
        <v>3</v>
      </c>
      <c r="B34" s="8" t="s">
        <v>163</v>
      </c>
      <c r="C34" s="8">
        <v>25</v>
      </c>
      <c r="D34" s="8">
        <v>1977</v>
      </c>
      <c r="E34" s="37" t="s">
        <v>164</v>
      </c>
      <c r="F34" s="37">
        <v>0.025902777777777775</v>
      </c>
      <c r="G34" s="37" t="s">
        <v>18</v>
      </c>
      <c r="H34" s="34" t="s">
        <v>14</v>
      </c>
      <c r="I34" s="20"/>
      <c r="J34" s="21"/>
      <c r="K34" s="22"/>
    </row>
    <row r="35" spans="1:12" s="2" customFormat="1" ht="16.5">
      <c r="A35" s="8">
        <v>4</v>
      </c>
      <c r="B35" s="22" t="s">
        <v>39</v>
      </c>
      <c r="C35" s="22">
        <v>101</v>
      </c>
      <c r="D35" s="22">
        <v>1972</v>
      </c>
      <c r="E35" s="22" t="s">
        <v>40</v>
      </c>
      <c r="F35" s="35">
        <v>0.026585648148148146</v>
      </c>
      <c r="G35" s="35" t="s">
        <v>18</v>
      </c>
      <c r="H35" s="36" t="s">
        <v>14</v>
      </c>
      <c r="I35" s="20"/>
      <c r="J35" s="21"/>
      <c r="K35" s="22"/>
      <c r="L35" s="3"/>
    </row>
    <row r="36" spans="1:11" s="2" customFormat="1" ht="16.5">
      <c r="A36" s="8">
        <v>5</v>
      </c>
      <c r="B36" s="8" t="s">
        <v>186</v>
      </c>
      <c r="C36" s="8">
        <v>58</v>
      </c>
      <c r="D36" s="8">
        <v>1978</v>
      </c>
      <c r="E36" s="37" t="s">
        <v>187</v>
      </c>
      <c r="F36" s="37">
        <v>0.026990740740740742</v>
      </c>
      <c r="G36" s="37" t="s">
        <v>18</v>
      </c>
      <c r="H36" s="34" t="s">
        <v>14</v>
      </c>
      <c r="I36" s="20"/>
      <c r="J36" s="21"/>
      <c r="K36" s="22"/>
    </row>
    <row r="37" spans="1:11" s="2" customFormat="1" ht="16.5">
      <c r="A37" s="8">
        <v>6</v>
      </c>
      <c r="B37" s="22" t="s">
        <v>63</v>
      </c>
      <c r="C37" s="22">
        <v>69</v>
      </c>
      <c r="D37" s="22">
        <v>1973</v>
      </c>
      <c r="E37" s="22" t="s">
        <v>21</v>
      </c>
      <c r="F37" s="35">
        <v>0.02711805555555555</v>
      </c>
      <c r="G37" s="35" t="s">
        <v>18</v>
      </c>
      <c r="H37" s="36" t="s">
        <v>14</v>
      </c>
      <c r="I37" s="20"/>
      <c r="J37" s="21"/>
      <c r="K37" s="22"/>
    </row>
    <row r="38" spans="1:11" s="2" customFormat="1" ht="16.5">
      <c r="A38" s="8">
        <v>7</v>
      </c>
      <c r="B38" s="8" t="s">
        <v>35</v>
      </c>
      <c r="C38" s="8">
        <v>74</v>
      </c>
      <c r="D38" s="8">
        <v>1974</v>
      </c>
      <c r="E38" s="37" t="s">
        <v>60</v>
      </c>
      <c r="F38" s="37">
        <v>0.027291666666666662</v>
      </c>
      <c r="G38" s="37" t="s">
        <v>18</v>
      </c>
      <c r="H38" s="34" t="s">
        <v>14</v>
      </c>
      <c r="I38" s="20"/>
      <c r="J38" s="21"/>
      <c r="K38" s="22"/>
    </row>
    <row r="39" spans="1:11" s="2" customFormat="1" ht="16.5">
      <c r="A39" s="8">
        <v>8</v>
      </c>
      <c r="B39" s="8" t="s">
        <v>33</v>
      </c>
      <c r="C39" s="8">
        <v>75</v>
      </c>
      <c r="D39" s="8">
        <v>1975</v>
      </c>
      <c r="E39" s="37" t="s">
        <v>21</v>
      </c>
      <c r="F39" s="37">
        <v>0.027430555555555555</v>
      </c>
      <c r="G39" s="37" t="s">
        <v>18</v>
      </c>
      <c r="H39" s="34" t="s">
        <v>14</v>
      </c>
      <c r="I39" s="20"/>
      <c r="J39" s="21"/>
      <c r="K39" s="22"/>
    </row>
    <row r="40" spans="1:12" s="2" customFormat="1" ht="16.5">
      <c r="A40" s="8">
        <v>9</v>
      </c>
      <c r="B40" s="8" t="s">
        <v>174</v>
      </c>
      <c r="C40" s="8">
        <v>40</v>
      </c>
      <c r="D40" s="8">
        <v>1978</v>
      </c>
      <c r="E40" s="37" t="s">
        <v>175</v>
      </c>
      <c r="F40" s="37">
        <v>0.027650462962962963</v>
      </c>
      <c r="G40" s="37" t="s">
        <v>18</v>
      </c>
      <c r="H40" s="34" t="s">
        <v>14</v>
      </c>
      <c r="I40" s="20"/>
      <c r="J40" s="21"/>
      <c r="K40" s="22"/>
      <c r="L40" s="3"/>
    </row>
    <row r="41" spans="1:11" s="2" customFormat="1" ht="16.5">
      <c r="A41" s="8">
        <v>10</v>
      </c>
      <c r="B41" s="22" t="s">
        <v>71</v>
      </c>
      <c r="C41" s="22">
        <v>38</v>
      </c>
      <c r="D41" s="22">
        <v>1971</v>
      </c>
      <c r="E41" s="22" t="s">
        <v>114</v>
      </c>
      <c r="F41" s="35">
        <v>0.028645833333333332</v>
      </c>
      <c r="G41" s="35" t="s">
        <v>18</v>
      </c>
      <c r="H41" s="36" t="s">
        <v>14</v>
      </c>
      <c r="I41" s="20"/>
      <c r="J41" s="21"/>
      <c r="K41" s="22"/>
    </row>
    <row r="42" spans="1:11" s="2" customFormat="1" ht="16.5">
      <c r="A42" s="8">
        <v>11</v>
      </c>
      <c r="B42" s="22" t="s">
        <v>97</v>
      </c>
      <c r="C42" s="22">
        <v>80</v>
      </c>
      <c r="D42" s="22">
        <v>1974</v>
      </c>
      <c r="E42" s="22" t="s">
        <v>113</v>
      </c>
      <c r="F42" s="35">
        <v>0.028854166666666667</v>
      </c>
      <c r="G42" s="35" t="s">
        <v>18</v>
      </c>
      <c r="H42" s="36" t="s">
        <v>14</v>
      </c>
      <c r="I42" s="20"/>
      <c r="J42" s="21"/>
      <c r="K42" s="22"/>
    </row>
    <row r="43" spans="1:11" s="2" customFormat="1" ht="16.5">
      <c r="A43" s="8">
        <v>12</v>
      </c>
      <c r="B43" s="8" t="s">
        <v>62</v>
      </c>
      <c r="C43" s="8">
        <v>84</v>
      </c>
      <c r="D43" s="8">
        <v>1973</v>
      </c>
      <c r="E43" s="37" t="s">
        <v>19</v>
      </c>
      <c r="F43" s="37">
        <v>0.028981481481481483</v>
      </c>
      <c r="G43" s="37" t="s">
        <v>18</v>
      </c>
      <c r="H43" s="34" t="s">
        <v>14</v>
      </c>
      <c r="I43" s="12"/>
      <c r="J43" s="6"/>
      <c r="K43" s="7"/>
    </row>
    <row r="44" spans="1:11" s="2" customFormat="1" ht="16.5">
      <c r="A44" s="8">
        <v>13</v>
      </c>
      <c r="B44" s="8" t="s">
        <v>178</v>
      </c>
      <c r="C44" s="8">
        <v>45</v>
      </c>
      <c r="D44" s="8">
        <v>1978</v>
      </c>
      <c r="E44" s="37" t="s">
        <v>179</v>
      </c>
      <c r="F44" s="37">
        <v>0.029074074074074075</v>
      </c>
      <c r="G44" s="37" t="s">
        <v>18</v>
      </c>
      <c r="H44" s="34" t="s">
        <v>14</v>
      </c>
      <c r="I44" s="25"/>
      <c r="J44" s="24"/>
      <c r="K44" s="14"/>
    </row>
    <row r="45" spans="1:12" s="2" customFormat="1" ht="16.5">
      <c r="A45" s="8">
        <v>14</v>
      </c>
      <c r="B45" s="22" t="s">
        <v>165</v>
      </c>
      <c r="C45" s="22">
        <v>26</v>
      </c>
      <c r="D45" s="22">
        <v>1976</v>
      </c>
      <c r="E45" s="22" t="s">
        <v>68</v>
      </c>
      <c r="F45" s="35">
        <v>0.029930555555555557</v>
      </c>
      <c r="G45" s="35" t="s">
        <v>18</v>
      </c>
      <c r="H45" s="36" t="s">
        <v>14</v>
      </c>
      <c r="I45" s="20"/>
      <c r="J45" s="21"/>
      <c r="K45" s="22"/>
      <c r="L45" s="3"/>
    </row>
    <row r="46" spans="1:11" s="2" customFormat="1" ht="16.5">
      <c r="A46" s="8">
        <v>15</v>
      </c>
      <c r="B46" s="22" t="s">
        <v>85</v>
      </c>
      <c r="C46" s="22">
        <v>29</v>
      </c>
      <c r="D46" s="22">
        <v>1976</v>
      </c>
      <c r="E46" s="22" t="s">
        <v>21</v>
      </c>
      <c r="F46" s="35">
        <v>0.030011574074074076</v>
      </c>
      <c r="G46" s="35" t="s">
        <v>18</v>
      </c>
      <c r="H46" s="36" t="s">
        <v>14</v>
      </c>
      <c r="I46" s="20"/>
      <c r="J46" s="21"/>
      <c r="K46" s="22"/>
    </row>
    <row r="47" spans="1:12" s="2" customFormat="1" ht="16.5">
      <c r="A47" s="8">
        <v>16</v>
      </c>
      <c r="B47" s="8" t="s">
        <v>78</v>
      </c>
      <c r="C47" s="8">
        <v>99</v>
      </c>
      <c r="D47" s="8">
        <v>1978</v>
      </c>
      <c r="E47" s="37" t="s">
        <v>119</v>
      </c>
      <c r="F47" s="37">
        <v>0.03078703703703704</v>
      </c>
      <c r="G47" s="37" t="s">
        <v>18</v>
      </c>
      <c r="H47" s="34" t="s">
        <v>14</v>
      </c>
      <c r="I47" s="20"/>
      <c r="J47" s="21"/>
      <c r="K47" s="22"/>
      <c r="L47" s="3"/>
    </row>
    <row r="48" spans="1:11" s="2" customFormat="1" ht="16.5">
      <c r="A48" s="8">
        <v>17</v>
      </c>
      <c r="B48" s="22" t="s">
        <v>50</v>
      </c>
      <c r="C48" s="22">
        <v>88</v>
      </c>
      <c r="D48" s="22">
        <v>1969</v>
      </c>
      <c r="E48" s="22" t="s">
        <v>22</v>
      </c>
      <c r="F48" s="35">
        <v>0.03173611111111111</v>
      </c>
      <c r="G48" s="35" t="s">
        <v>18</v>
      </c>
      <c r="H48" s="36" t="s">
        <v>14</v>
      </c>
      <c r="I48" s="23"/>
      <c r="J48" s="24"/>
      <c r="K48" s="14"/>
    </row>
    <row r="49" spans="1:12" s="2" customFormat="1" ht="16.5">
      <c r="A49" s="8">
        <v>18</v>
      </c>
      <c r="B49" s="22" t="s">
        <v>181</v>
      </c>
      <c r="C49" s="22">
        <v>49</v>
      </c>
      <c r="D49" s="22">
        <v>1978</v>
      </c>
      <c r="E49" s="22" t="s">
        <v>151</v>
      </c>
      <c r="F49" s="35">
        <v>0.03200231481481482</v>
      </c>
      <c r="G49" s="35" t="s">
        <v>18</v>
      </c>
      <c r="H49" s="36" t="s">
        <v>14</v>
      </c>
      <c r="I49" s="20"/>
      <c r="J49" s="21"/>
      <c r="K49" s="22"/>
      <c r="L49" s="3"/>
    </row>
    <row r="50" spans="1:11" s="2" customFormat="1" ht="16.5">
      <c r="A50" s="8">
        <v>19</v>
      </c>
      <c r="B50" s="22" t="s">
        <v>196</v>
      </c>
      <c r="C50" s="22">
        <v>78</v>
      </c>
      <c r="D50" s="22">
        <v>1969</v>
      </c>
      <c r="E50" s="35" t="s">
        <v>26</v>
      </c>
      <c r="F50" s="35">
        <v>0.03208333333333333</v>
      </c>
      <c r="G50" s="35" t="s">
        <v>18</v>
      </c>
      <c r="H50" s="33" t="s">
        <v>14</v>
      </c>
      <c r="I50" s="20"/>
      <c r="J50" s="21"/>
      <c r="K50" s="22"/>
    </row>
    <row r="51" spans="1:11" s="2" customFormat="1" ht="16.5">
      <c r="A51" s="8">
        <v>20</v>
      </c>
      <c r="B51" s="8" t="s">
        <v>147</v>
      </c>
      <c r="C51" s="8">
        <v>97</v>
      </c>
      <c r="D51" s="8">
        <v>1976</v>
      </c>
      <c r="E51" s="37" t="s">
        <v>148</v>
      </c>
      <c r="F51" s="37">
        <v>0.032337962962962964</v>
      </c>
      <c r="G51" s="37" t="s">
        <v>18</v>
      </c>
      <c r="H51" s="34" t="s">
        <v>14</v>
      </c>
      <c r="I51" s="23"/>
      <c r="J51" s="24"/>
      <c r="K51" s="14"/>
    </row>
    <row r="52" spans="1:11" s="2" customFormat="1" ht="16.5">
      <c r="A52" s="8">
        <v>21</v>
      </c>
      <c r="B52" s="22" t="s">
        <v>79</v>
      </c>
      <c r="C52" s="22">
        <v>102</v>
      </c>
      <c r="D52" s="22">
        <v>1976</v>
      </c>
      <c r="E52" s="22" t="s">
        <v>22</v>
      </c>
      <c r="F52" s="35">
        <v>0.03259259259259259</v>
      </c>
      <c r="G52" s="35" t="s">
        <v>18</v>
      </c>
      <c r="H52" s="36" t="s">
        <v>14</v>
      </c>
      <c r="I52" s="20"/>
      <c r="J52" s="21"/>
      <c r="K52" s="22"/>
    </row>
    <row r="53" spans="1:11" s="2" customFormat="1" ht="16.5">
      <c r="A53" s="8">
        <v>22</v>
      </c>
      <c r="B53" s="22" t="s">
        <v>124</v>
      </c>
      <c r="C53" s="22">
        <v>83</v>
      </c>
      <c r="D53" s="22">
        <v>1972</v>
      </c>
      <c r="E53" s="22" t="s">
        <v>49</v>
      </c>
      <c r="F53" s="35">
        <v>0.03314814814814815</v>
      </c>
      <c r="G53" s="35" t="s">
        <v>18</v>
      </c>
      <c r="H53" s="36" t="s">
        <v>14</v>
      </c>
      <c r="I53" s="20"/>
      <c r="J53" s="21"/>
      <c r="K53" s="22"/>
    </row>
    <row r="54" spans="1:11" s="2" customFormat="1" ht="16.5">
      <c r="A54" s="8">
        <v>23</v>
      </c>
      <c r="B54" s="8" t="s">
        <v>123</v>
      </c>
      <c r="C54" s="8">
        <v>6</v>
      </c>
      <c r="D54" s="8">
        <v>1971</v>
      </c>
      <c r="E54" s="37" t="s">
        <v>120</v>
      </c>
      <c r="F54" s="37">
        <v>0.033171296296296296</v>
      </c>
      <c r="G54" s="37" t="s">
        <v>18</v>
      </c>
      <c r="H54" s="34" t="s">
        <v>14</v>
      </c>
      <c r="I54" s="25"/>
      <c r="J54" s="24"/>
      <c r="K54" s="14"/>
    </row>
    <row r="55" spans="1:11" s="2" customFormat="1" ht="16.5">
      <c r="A55" s="8">
        <v>24</v>
      </c>
      <c r="B55" s="22" t="s">
        <v>193</v>
      </c>
      <c r="C55" s="22">
        <v>73</v>
      </c>
      <c r="D55" s="22">
        <v>1977</v>
      </c>
      <c r="E55" s="22" t="s">
        <v>194</v>
      </c>
      <c r="F55" s="35">
        <v>0.03342592592592592</v>
      </c>
      <c r="G55" s="35" t="s">
        <v>18</v>
      </c>
      <c r="H55" s="36" t="s">
        <v>14</v>
      </c>
      <c r="I55" s="12"/>
      <c r="J55" s="6"/>
      <c r="K55" s="7"/>
    </row>
    <row r="56" spans="1:11" s="2" customFormat="1" ht="16.5">
      <c r="A56" s="8">
        <v>25</v>
      </c>
      <c r="B56" s="22" t="s">
        <v>93</v>
      </c>
      <c r="C56" s="22">
        <v>82</v>
      </c>
      <c r="D56" s="22">
        <v>1976</v>
      </c>
      <c r="E56" s="35" t="s">
        <v>94</v>
      </c>
      <c r="F56" s="35">
        <v>0.033553240740740745</v>
      </c>
      <c r="G56" s="35" t="s">
        <v>18</v>
      </c>
      <c r="H56" s="33" t="s">
        <v>14</v>
      </c>
      <c r="I56" s="20"/>
      <c r="J56" s="21"/>
      <c r="K56" s="22"/>
    </row>
    <row r="57" spans="1:11" s="2" customFormat="1" ht="16.5">
      <c r="A57" s="8">
        <v>26</v>
      </c>
      <c r="B57" s="22" t="s">
        <v>77</v>
      </c>
      <c r="C57" s="22">
        <v>61</v>
      </c>
      <c r="D57" s="22">
        <v>1974</v>
      </c>
      <c r="E57" s="22" t="s">
        <v>60</v>
      </c>
      <c r="F57" s="35">
        <v>0.034374999999999996</v>
      </c>
      <c r="G57" s="35" t="s">
        <v>18</v>
      </c>
      <c r="H57" s="36" t="s">
        <v>14</v>
      </c>
      <c r="I57" s="25"/>
      <c r="J57" s="24"/>
      <c r="K57" s="14"/>
    </row>
    <row r="58" spans="1:11" s="2" customFormat="1" ht="16.5">
      <c r="A58" s="8">
        <v>27</v>
      </c>
      <c r="B58" s="8" t="s">
        <v>52</v>
      </c>
      <c r="C58" s="8">
        <v>85</v>
      </c>
      <c r="D58" s="8">
        <v>1978</v>
      </c>
      <c r="E58" s="37" t="s">
        <v>73</v>
      </c>
      <c r="F58" s="37">
        <v>0.03446759259259259</v>
      </c>
      <c r="G58" s="37" t="s">
        <v>18</v>
      </c>
      <c r="H58" s="34" t="s">
        <v>14</v>
      </c>
      <c r="I58" s="20"/>
      <c r="J58" s="21"/>
      <c r="K58" s="22"/>
    </row>
    <row r="59" spans="1:11" s="2" customFormat="1" ht="16.5">
      <c r="A59" s="8">
        <v>28</v>
      </c>
      <c r="B59" s="22" t="s">
        <v>75</v>
      </c>
      <c r="C59" s="22">
        <v>57</v>
      </c>
      <c r="D59" s="22">
        <v>1970</v>
      </c>
      <c r="E59" s="22" t="s">
        <v>36</v>
      </c>
      <c r="F59" s="35">
        <v>0.03478009259259259</v>
      </c>
      <c r="G59" s="35" t="s">
        <v>18</v>
      </c>
      <c r="H59" s="36" t="s">
        <v>14</v>
      </c>
      <c r="I59" s="25"/>
      <c r="J59" s="24"/>
      <c r="K59" s="14"/>
    </row>
    <row r="60" spans="1:11" ht="16.5">
      <c r="A60" s="8">
        <v>29</v>
      </c>
      <c r="B60" s="22" t="s">
        <v>125</v>
      </c>
      <c r="C60" s="22">
        <v>44</v>
      </c>
      <c r="D60" s="22">
        <v>1975</v>
      </c>
      <c r="E60" s="22" t="s">
        <v>21</v>
      </c>
      <c r="F60" s="35">
        <v>0.03568287037037037</v>
      </c>
      <c r="G60" s="35" t="s">
        <v>18</v>
      </c>
      <c r="H60" s="36" t="s">
        <v>14</v>
      </c>
      <c r="I60" s="25"/>
      <c r="J60" s="24"/>
      <c r="K60" s="14"/>
    </row>
    <row r="61" spans="1:11" ht="16.5">
      <c r="A61" s="8" t="s">
        <v>211</v>
      </c>
      <c r="B61" s="22"/>
      <c r="C61" s="22"/>
      <c r="D61" s="22"/>
      <c r="E61" s="22"/>
      <c r="F61" s="35"/>
      <c r="G61" s="35"/>
      <c r="H61" s="36"/>
      <c r="I61" s="25"/>
      <c r="J61" s="24"/>
      <c r="K61" s="14"/>
    </row>
    <row r="62" spans="1:11" s="2" customFormat="1" ht="16.5">
      <c r="A62" s="2">
        <v>1</v>
      </c>
      <c r="B62" s="22" t="s">
        <v>45</v>
      </c>
      <c r="C62" s="22">
        <v>8</v>
      </c>
      <c r="D62" s="22">
        <v>1962</v>
      </c>
      <c r="E62" s="22" t="s">
        <v>21</v>
      </c>
      <c r="F62" s="35">
        <v>0.02702546296296296</v>
      </c>
      <c r="G62" s="35" t="s">
        <v>18</v>
      </c>
      <c r="H62" s="36" t="s">
        <v>41</v>
      </c>
      <c r="I62" s="20"/>
      <c r="J62" s="21"/>
      <c r="K62" s="22"/>
    </row>
    <row r="63" spans="1:11" s="2" customFormat="1" ht="16.5">
      <c r="A63" s="2">
        <v>2</v>
      </c>
      <c r="B63" s="8" t="s">
        <v>98</v>
      </c>
      <c r="C63" s="8">
        <v>24</v>
      </c>
      <c r="D63" s="8">
        <v>1964</v>
      </c>
      <c r="E63" s="37" t="s">
        <v>111</v>
      </c>
      <c r="F63" s="37">
        <v>0.027280092592592592</v>
      </c>
      <c r="G63" s="37" t="s">
        <v>18</v>
      </c>
      <c r="H63" s="34" t="s">
        <v>41</v>
      </c>
      <c r="I63" s="12"/>
      <c r="J63" s="6"/>
      <c r="K63" s="7"/>
    </row>
    <row r="64" spans="1:11" s="2" customFormat="1" ht="16.5">
      <c r="A64" s="2">
        <v>3</v>
      </c>
      <c r="B64" s="8" t="s">
        <v>67</v>
      </c>
      <c r="C64" s="8">
        <v>79</v>
      </c>
      <c r="D64" s="8">
        <v>1967</v>
      </c>
      <c r="E64" s="37" t="s">
        <v>22</v>
      </c>
      <c r="F64" s="37">
        <v>0.02939814814814815</v>
      </c>
      <c r="G64" s="37" t="s">
        <v>18</v>
      </c>
      <c r="H64" s="34" t="s">
        <v>41</v>
      </c>
      <c r="I64" s="25"/>
      <c r="J64" s="24"/>
      <c r="K64" s="14"/>
    </row>
    <row r="65" spans="1:11" s="2" customFormat="1" ht="16.5">
      <c r="A65" s="2">
        <v>4</v>
      </c>
      <c r="B65" s="22" t="s">
        <v>201</v>
      </c>
      <c r="C65" s="22">
        <v>90</v>
      </c>
      <c r="D65" s="22">
        <v>1966</v>
      </c>
      <c r="E65" s="22" t="s">
        <v>151</v>
      </c>
      <c r="F65" s="35">
        <v>0.029652777777777778</v>
      </c>
      <c r="G65" s="35" t="s">
        <v>18</v>
      </c>
      <c r="H65" s="36" t="s">
        <v>41</v>
      </c>
      <c r="I65" s="20"/>
      <c r="J65" s="21"/>
      <c r="K65" s="22"/>
    </row>
    <row r="66" spans="1:11" s="2" customFormat="1" ht="16.5">
      <c r="A66" s="2">
        <v>5</v>
      </c>
      <c r="B66" s="8" t="s">
        <v>86</v>
      </c>
      <c r="C66" s="8">
        <v>34</v>
      </c>
      <c r="D66" s="8">
        <v>1965</v>
      </c>
      <c r="E66" s="37" t="s">
        <v>21</v>
      </c>
      <c r="F66" s="37">
        <v>0.0297337962962963</v>
      </c>
      <c r="G66" s="37" t="s">
        <v>18</v>
      </c>
      <c r="H66" s="34" t="s">
        <v>41</v>
      </c>
      <c r="I66" s="12"/>
      <c r="J66" s="6"/>
      <c r="K66" s="7"/>
    </row>
    <row r="67" spans="1:11" s="2" customFormat="1" ht="16.5">
      <c r="A67" s="2">
        <v>6</v>
      </c>
      <c r="B67" s="22" t="s">
        <v>76</v>
      </c>
      <c r="C67" s="22">
        <v>60</v>
      </c>
      <c r="D67" s="22">
        <v>1968</v>
      </c>
      <c r="E67" s="22" t="s">
        <v>60</v>
      </c>
      <c r="F67" s="35">
        <v>0.03027777777777778</v>
      </c>
      <c r="G67" s="35" t="s">
        <v>18</v>
      </c>
      <c r="H67" s="36" t="s">
        <v>41</v>
      </c>
      <c r="I67" s="25"/>
      <c r="J67" s="24"/>
      <c r="K67" s="14"/>
    </row>
    <row r="68" spans="1:11" s="2" customFormat="1" ht="16.5">
      <c r="A68" s="2">
        <v>7</v>
      </c>
      <c r="B68" s="22" t="s">
        <v>47</v>
      </c>
      <c r="C68" s="22">
        <v>94</v>
      </c>
      <c r="D68" s="22">
        <v>1965</v>
      </c>
      <c r="E68" s="22" t="s">
        <v>202</v>
      </c>
      <c r="F68" s="35">
        <v>0.03068287037037037</v>
      </c>
      <c r="G68" s="35" t="s">
        <v>18</v>
      </c>
      <c r="H68" s="36" t="s">
        <v>41</v>
      </c>
      <c r="I68" s="20"/>
      <c r="J68" s="21"/>
      <c r="K68" s="22"/>
    </row>
    <row r="69" spans="1:11" s="2" customFormat="1" ht="16.5">
      <c r="A69" s="2">
        <v>8</v>
      </c>
      <c r="B69" s="22" t="s">
        <v>143</v>
      </c>
      <c r="C69" s="22">
        <v>12</v>
      </c>
      <c r="D69" s="22">
        <v>1964</v>
      </c>
      <c r="E69" s="22" t="s">
        <v>19</v>
      </c>
      <c r="F69" s="35">
        <v>0.03366898148148148</v>
      </c>
      <c r="G69" s="35" t="s">
        <v>18</v>
      </c>
      <c r="H69" s="36" t="s">
        <v>41</v>
      </c>
      <c r="I69" s="20"/>
      <c r="J69" s="21"/>
      <c r="K69" s="22"/>
    </row>
    <row r="70" spans="1:11" s="2" customFormat="1" ht="16.5">
      <c r="A70" s="2">
        <v>9</v>
      </c>
      <c r="B70" s="22" t="s">
        <v>155</v>
      </c>
      <c r="C70" s="22">
        <v>106</v>
      </c>
      <c r="D70" s="22">
        <v>1968</v>
      </c>
      <c r="E70" s="22" t="s">
        <v>156</v>
      </c>
      <c r="F70" s="35">
        <v>0.034270833333333334</v>
      </c>
      <c r="G70" s="35" t="s">
        <v>18</v>
      </c>
      <c r="H70" s="36" t="s">
        <v>41</v>
      </c>
      <c r="I70" s="20"/>
      <c r="J70" s="21"/>
      <c r="K70" s="22"/>
    </row>
    <row r="71" spans="1:11" s="2" customFormat="1" ht="16.5">
      <c r="A71" s="2">
        <v>10</v>
      </c>
      <c r="B71" s="22" t="s">
        <v>38</v>
      </c>
      <c r="C71" s="22">
        <v>63</v>
      </c>
      <c r="D71" s="22">
        <v>1959</v>
      </c>
      <c r="E71" s="35" t="s">
        <v>192</v>
      </c>
      <c r="F71" s="35">
        <v>0.034861111111111114</v>
      </c>
      <c r="G71" s="35" t="s">
        <v>18</v>
      </c>
      <c r="H71" s="33" t="s">
        <v>41</v>
      </c>
      <c r="I71" s="12"/>
      <c r="J71" s="6"/>
      <c r="K71" s="7"/>
    </row>
    <row r="72" spans="1:11" s="2" customFormat="1" ht="16.5">
      <c r="A72" s="2">
        <v>11</v>
      </c>
      <c r="B72" s="22" t="s">
        <v>157</v>
      </c>
      <c r="C72" s="22">
        <v>104</v>
      </c>
      <c r="D72" s="22">
        <v>1968</v>
      </c>
      <c r="E72" s="22" t="s">
        <v>156</v>
      </c>
      <c r="F72" s="35">
        <v>0.03662037037037037</v>
      </c>
      <c r="G72" s="35" t="s">
        <v>18</v>
      </c>
      <c r="H72" s="36" t="s">
        <v>41</v>
      </c>
      <c r="I72" s="25"/>
      <c r="J72" s="24"/>
      <c r="K72" s="14"/>
    </row>
    <row r="73" spans="1:11" ht="16.5">
      <c r="A73" s="2">
        <v>12</v>
      </c>
      <c r="B73" s="22" t="s">
        <v>121</v>
      </c>
      <c r="C73" s="22">
        <v>56</v>
      </c>
      <c r="D73" s="22">
        <v>1967</v>
      </c>
      <c r="E73" s="22" t="s">
        <v>183</v>
      </c>
      <c r="F73" s="35">
        <v>0.0378587962962963</v>
      </c>
      <c r="G73" s="35" t="s">
        <v>18</v>
      </c>
      <c r="H73" s="36" t="s">
        <v>41</v>
      </c>
      <c r="I73" s="23"/>
      <c r="J73" s="24"/>
      <c r="K73" s="14"/>
    </row>
    <row r="74" spans="1:11" ht="16.5">
      <c r="A74" s="2" t="s">
        <v>212</v>
      </c>
      <c r="B74" s="22"/>
      <c r="C74" s="22"/>
      <c r="D74" s="22"/>
      <c r="E74" s="22"/>
      <c r="F74" s="35"/>
      <c r="G74" s="35"/>
      <c r="H74" s="36"/>
      <c r="I74" s="23"/>
      <c r="J74" s="24"/>
      <c r="K74" s="14"/>
    </row>
    <row r="75" spans="1:11" ht="16.5">
      <c r="A75" s="8">
        <v>1</v>
      </c>
      <c r="B75" s="22" t="s">
        <v>23</v>
      </c>
      <c r="C75" s="22">
        <v>17</v>
      </c>
      <c r="D75" s="22">
        <v>1957</v>
      </c>
      <c r="E75" s="22" t="s">
        <v>24</v>
      </c>
      <c r="F75" s="35">
        <v>0.028483796296296295</v>
      </c>
      <c r="G75" s="35" t="s">
        <v>18</v>
      </c>
      <c r="H75" s="36" t="s">
        <v>43</v>
      </c>
      <c r="I75" s="23"/>
      <c r="J75" s="24"/>
      <c r="K75" s="14"/>
    </row>
    <row r="76" spans="1:11" ht="16.5">
      <c r="A76" s="8">
        <v>2</v>
      </c>
      <c r="B76" s="8" t="s">
        <v>16</v>
      </c>
      <c r="C76" s="8">
        <v>9</v>
      </c>
      <c r="D76" s="8">
        <v>1955</v>
      </c>
      <c r="E76" s="37" t="s">
        <v>17</v>
      </c>
      <c r="F76" s="37">
        <v>0.030185185185185186</v>
      </c>
      <c r="G76" s="37" t="s">
        <v>18</v>
      </c>
      <c r="H76" s="34" t="s">
        <v>43</v>
      </c>
      <c r="I76" s="20"/>
      <c r="J76" s="21"/>
      <c r="K76" s="22"/>
    </row>
    <row r="77" spans="1:11" ht="16.5">
      <c r="A77" s="8">
        <v>3</v>
      </c>
      <c r="B77" s="8" t="s">
        <v>58</v>
      </c>
      <c r="C77" s="8">
        <v>30</v>
      </c>
      <c r="D77" s="8">
        <v>1956</v>
      </c>
      <c r="E77" s="37" t="s">
        <v>57</v>
      </c>
      <c r="F77" s="37">
        <v>0.031886574074074074</v>
      </c>
      <c r="G77" s="37" t="s">
        <v>18</v>
      </c>
      <c r="H77" s="34" t="s">
        <v>43</v>
      </c>
      <c r="I77" s="20"/>
      <c r="J77" s="21"/>
      <c r="K77" s="22"/>
    </row>
    <row r="78" spans="1:11" ht="16.5">
      <c r="A78" s="8">
        <v>4</v>
      </c>
      <c r="B78" s="22" t="s">
        <v>74</v>
      </c>
      <c r="C78" s="22">
        <v>76</v>
      </c>
      <c r="D78" s="22">
        <v>1957</v>
      </c>
      <c r="E78" s="35" t="s">
        <v>46</v>
      </c>
      <c r="F78" s="35">
        <v>0.03429398148148148</v>
      </c>
      <c r="G78" s="35" t="s">
        <v>18</v>
      </c>
      <c r="H78" s="33" t="s">
        <v>43</v>
      </c>
      <c r="I78" s="20"/>
      <c r="J78" s="21"/>
      <c r="K78" s="22"/>
    </row>
    <row r="79" spans="1:11" ht="16.5">
      <c r="A79" s="8">
        <v>5</v>
      </c>
      <c r="B79" s="22" t="s">
        <v>149</v>
      </c>
      <c r="C79" s="22">
        <v>95</v>
      </c>
      <c r="D79" s="22">
        <v>1952</v>
      </c>
      <c r="E79" s="35" t="s">
        <v>203</v>
      </c>
      <c r="F79" s="35">
        <v>0.03577546296296296</v>
      </c>
      <c r="G79" s="35" t="s">
        <v>18</v>
      </c>
      <c r="H79" s="33" t="s">
        <v>43</v>
      </c>
      <c r="I79" s="20"/>
      <c r="J79" s="21"/>
      <c r="K79" s="22"/>
    </row>
    <row r="80" spans="1:11" ht="16.5">
      <c r="A80" s="8">
        <v>6</v>
      </c>
      <c r="B80" s="8" t="s">
        <v>84</v>
      </c>
      <c r="C80" s="8">
        <v>77</v>
      </c>
      <c r="D80" s="8">
        <v>1957</v>
      </c>
      <c r="E80" s="37" t="s">
        <v>25</v>
      </c>
      <c r="F80" s="37">
        <v>0.035902777777777777</v>
      </c>
      <c r="G80" s="37" t="s">
        <v>18</v>
      </c>
      <c r="H80" s="34" t="s">
        <v>43</v>
      </c>
      <c r="I80" s="23"/>
      <c r="J80" s="24"/>
      <c r="K80" s="14"/>
    </row>
    <row r="81" spans="1:11" ht="16.5">
      <c r="A81" s="8" t="s">
        <v>213</v>
      </c>
      <c r="B81" s="8"/>
      <c r="C81" s="8"/>
      <c r="D81" s="8"/>
      <c r="E81" s="37"/>
      <c r="F81" s="37"/>
      <c r="G81" s="37"/>
      <c r="H81" s="34"/>
      <c r="I81" s="23"/>
      <c r="J81" s="24"/>
      <c r="K81" s="14"/>
    </row>
    <row r="82" spans="1:11" ht="16.5">
      <c r="A82" s="8">
        <v>1</v>
      </c>
      <c r="B82" s="8" t="s">
        <v>131</v>
      </c>
      <c r="C82" s="8">
        <v>42</v>
      </c>
      <c r="D82" s="8">
        <v>1948</v>
      </c>
      <c r="E82" s="37" t="s">
        <v>21</v>
      </c>
      <c r="F82" s="37">
        <v>0.03702546296296296</v>
      </c>
      <c r="G82" s="37" t="s">
        <v>18</v>
      </c>
      <c r="H82" s="34" t="s">
        <v>44</v>
      </c>
      <c r="I82" s="25"/>
      <c r="J82" s="24"/>
      <c r="K82" s="14"/>
    </row>
    <row r="83" spans="1:11" ht="16.5">
      <c r="A83" s="8"/>
      <c r="B83" s="22" t="s">
        <v>34</v>
      </c>
      <c r="C83" s="22">
        <v>47</v>
      </c>
      <c r="D83" s="22">
        <v>1945</v>
      </c>
      <c r="E83" s="22" t="s">
        <v>70</v>
      </c>
      <c r="F83" s="35" t="s">
        <v>204</v>
      </c>
      <c r="G83" s="35" t="s">
        <v>18</v>
      </c>
      <c r="H83" s="36" t="s">
        <v>44</v>
      </c>
      <c r="I83" s="12"/>
      <c r="K83" s="15"/>
    </row>
    <row r="84" spans="1:11" ht="16.5">
      <c r="A84" s="2" t="s">
        <v>207</v>
      </c>
      <c r="I84" s="25"/>
      <c r="J84" s="24"/>
      <c r="K84" s="14"/>
    </row>
    <row r="85" spans="1:11" ht="16.5">
      <c r="A85" s="8">
        <v>1</v>
      </c>
      <c r="B85" s="8" t="s">
        <v>80</v>
      </c>
      <c r="C85" s="8">
        <v>52</v>
      </c>
      <c r="D85" s="8">
        <v>1990</v>
      </c>
      <c r="E85" s="37" t="s">
        <v>21</v>
      </c>
      <c r="F85" s="37">
        <v>0.028703703703703703</v>
      </c>
      <c r="G85" s="37" t="s">
        <v>31</v>
      </c>
      <c r="H85" s="34" t="s">
        <v>3</v>
      </c>
      <c r="I85" s="20"/>
      <c r="J85" s="21"/>
      <c r="K85" s="22"/>
    </row>
    <row r="86" spans="1:9" ht="16.5">
      <c r="A86" s="8">
        <v>2</v>
      </c>
      <c r="B86" s="8" t="s">
        <v>162</v>
      </c>
      <c r="C86" s="8">
        <v>18</v>
      </c>
      <c r="D86" s="8">
        <v>1983</v>
      </c>
      <c r="E86" s="37" t="s">
        <v>68</v>
      </c>
      <c r="F86" s="37">
        <v>0.02884259259259259</v>
      </c>
      <c r="G86" s="37" t="s">
        <v>31</v>
      </c>
      <c r="H86" s="34" t="s">
        <v>3</v>
      </c>
      <c r="I86" s="12"/>
    </row>
    <row r="87" spans="1:11" ht="16.5">
      <c r="A87" s="8">
        <v>3</v>
      </c>
      <c r="B87" s="22" t="s">
        <v>173</v>
      </c>
      <c r="C87" s="22">
        <v>41</v>
      </c>
      <c r="D87" s="22">
        <v>1987</v>
      </c>
      <c r="E87" s="22" t="s">
        <v>68</v>
      </c>
      <c r="F87" s="35">
        <v>0.03145833333333333</v>
      </c>
      <c r="G87" s="35" t="s">
        <v>31</v>
      </c>
      <c r="H87" s="36" t="s">
        <v>3</v>
      </c>
      <c r="I87" s="20"/>
      <c r="J87" s="21"/>
      <c r="K87" s="22"/>
    </row>
    <row r="88" spans="1:11" ht="16.5">
      <c r="A88" s="8">
        <v>4</v>
      </c>
      <c r="B88" s="22" t="s">
        <v>199</v>
      </c>
      <c r="C88" s="22">
        <v>87</v>
      </c>
      <c r="D88" s="22">
        <v>1991</v>
      </c>
      <c r="E88" s="22" t="s">
        <v>200</v>
      </c>
      <c r="F88" s="35">
        <v>0.03164351851851852</v>
      </c>
      <c r="G88" s="35" t="s">
        <v>31</v>
      </c>
      <c r="H88" s="36" t="s">
        <v>3</v>
      </c>
      <c r="I88" s="20"/>
      <c r="J88" s="21"/>
      <c r="K88" s="22"/>
    </row>
    <row r="89" spans="1:11" ht="16.5">
      <c r="A89" s="8">
        <v>5</v>
      </c>
      <c r="B89" s="22" t="s">
        <v>112</v>
      </c>
      <c r="C89" s="22">
        <v>67</v>
      </c>
      <c r="D89" s="22">
        <v>1979</v>
      </c>
      <c r="E89" s="22" t="s">
        <v>21</v>
      </c>
      <c r="F89" s="35">
        <v>0.032916666666666664</v>
      </c>
      <c r="G89" s="35" t="s">
        <v>31</v>
      </c>
      <c r="H89" s="36" t="s">
        <v>3</v>
      </c>
      <c r="I89" s="23"/>
      <c r="J89" s="24"/>
      <c r="K89" s="14"/>
    </row>
    <row r="90" spans="1:11" ht="16.5">
      <c r="A90" s="8">
        <v>6</v>
      </c>
      <c r="B90" s="22" t="s">
        <v>82</v>
      </c>
      <c r="C90" s="22">
        <v>10</v>
      </c>
      <c r="D90" s="22">
        <v>1981</v>
      </c>
      <c r="E90" s="35" t="s">
        <v>68</v>
      </c>
      <c r="F90" s="35">
        <v>0.03353009259259259</v>
      </c>
      <c r="G90" s="35" t="s">
        <v>31</v>
      </c>
      <c r="H90" s="33" t="s">
        <v>3</v>
      </c>
      <c r="I90" s="25"/>
      <c r="J90" s="24"/>
      <c r="K90" s="14"/>
    </row>
    <row r="91" spans="1:9" ht="16.5">
      <c r="A91" s="8">
        <v>7</v>
      </c>
      <c r="B91" s="22" t="s">
        <v>161</v>
      </c>
      <c r="C91" s="22">
        <v>15</v>
      </c>
      <c r="D91" s="22">
        <v>1990</v>
      </c>
      <c r="E91" s="22" t="s">
        <v>21</v>
      </c>
      <c r="F91" s="35">
        <v>0.03378472222222222</v>
      </c>
      <c r="G91" s="35" t="s">
        <v>31</v>
      </c>
      <c r="H91" s="36" t="s">
        <v>3</v>
      </c>
      <c r="I91" s="12"/>
    </row>
    <row r="92" spans="1:11" ht="16.5">
      <c r="A92" s="8">
        <v>8</v>
      </c>
      <c r="B92" s="22" t="s">
        <v>126</v>
      </c>
      <c r="C92" s="22">
        <v>54</v>
      </c>
      <c r="D92" s="22">
        <v>1987</v>
      </c>
      <c r="E92" s="22" t="s">
        <v>21</v>
      </c>
      <c r="F92" s="35">
        <v>0.03474537037037037</v>
      </c>
      <c r="G92" s="35" t="s">
        <v>31</v>
      </c>
      <c r="H92" s="36" t="s">
        <v>3</v>
      </c>
      <c r="I92" s="12"/>
      <c r="K92" s="15"/>
    </row>
    <row r="93" spans="1:9" ht="16.5">
      <c r="A93" s="8">
        <v>9</v>
      </c>
      <c r="B93" s="8" t="s">
        <v>195</v>
      </c>
      <c r="C93" s="8">
        <v>68</v>
      </c>
      <c r="D93" s="8">
        <v>1986</v>
      </c>
      <c r="E93" s="37" t="s">
        <v>21</v>
      </c>
      <c r="F93" s="37">
        <v>0.03481481481481481</v>
      </c>
      <c r="G93" s="37" t="s">
        <v>31</v>
      </c>
      <c r="H93" s="34" t="s">
        <v>3</v>
      </c>
      <c r="I93" s="12"/>
    </row>
    <row r="94" spans="1:11" ht="16.5">
      <c r="A94" s="2" t="s">
        <v>208</v>
      </c>
      <c r="I94" s="12"/>
      <c r="K94" s="15"/>
    </row>
    <row r="95" spans="1:9" ht="16.5">
      <c r="A95" s="8">
        <v>1</v>
      </c>
      <c r="B95" s="8" t="s">
        <v>110</v>
      </c>
      <c r="C95" s="8">
        <v>27</v>
      </c>
      <c r="D95" s="8">
        <v>1973</v>
      </c>
      <c r="E95" s="37" t="s">
        <v>167</v>
      </c>
      <c r="F95" s="37">
        <v>0.02614583333333333</v>
      </c>
      <c r="G95" s="37" t="s">
        <v>31</v>
      </c>
      <c r="H95" s="34" t="s">
        <v>15</v>
      </c>
      <c r="I95" s="12"/>
    </row>
    <row r="96" spans="1:9" ht="16.5">
      <c r="A96" s="8">
        <v>2</v>
      </c>
      <c r="B96" s="22" t="s">
        <v>170</v>
      </c>
      <c r="C96" s="22">
        <v>35</v>
      </c>
      <c r="D96" s="22">
        <v>1972</v>
      </c>
      <c r="E96" s="22" t="s">
        <v>171</v>
      </c>
      <c r="F96" s="35">
        <v>0.02936342592592592</v>
      </c>
      <c r="G96" s="35" t="s">
        <v>31</v>
      </c>
      <c r="H96" s="36" t="s">
        <v>15</v>
      </c>
      <c r="I96" s="12"/>
    </row>
    <row r="97" spans="1:9" ht="16.5">
      <c r="A97" s="8">
        <v>3</v>
      </c>
      <c r="B97" s="22" t="s">
        <v>160</v>
      </c>
      <c r="C97" s="22">
        <v>11</v>
      </c>
      <c r="D97" s="22">
        <v>1973</v>
      </c>
      <c r="E97" s="22" t="s">
        <v>122</v>
      </c>
      <c r="F97" s="35">
        <v>0.03074074074074074</v>
      </c>
      <c r="G97" s="35" t="s">
        <v>31</v>
      </c>
      <c r="H97" s="36" t="s">
        <v>15</v>
      </c>
      <c r="I97" s="12"/>
    </row>
    <row r="98" spans="1:9" ht="16.5">
      <c r="A98" s="8">
        <v>4</v>
      </c>
      <c r="B98" s="8" t="s">
        <v>95</v>
      </c>
      <c r="C98" s="8">
        <v>16</v>
      </c>
      <c r="D98" s="8">
        <v>1972</v>
      </c>
      <c r="E98" s="37" t="s">
        <v>22</v>
      </c>
      <c r="F98" s="37">
        <v>0.033310185185185186</v>
      </c>
      <c r="G98" s="37" t="s">
        <v>31</v>
      </c>
      <c r="H98" s="34" t="s">
        <v>15</v>
      </c>
      <c r="I98" s="12"/>
    </row>
    <row r="99" spans="1:9" ht="16.5">
      <c r="A99" s="8">
        <v>5</v>
      </c>
      <c r="B99" s="22" t="s">
        <v>69</v>
      </c>
      <c r="C99" s="22">
        <v>13</v>
      </c>
      <c r="D99" s="22">
        <v>1974</v>
      </c>
      <c r="E99" s="22" t="s">
        <v>55</v>
      </c>
      <c r="F99" s="35">
        <v>0.034201388888888885</v>
      </c>
      <c r="G99" s="35" t="s">
        <v>31</v>
      </c>
      <c r="H99" s="36" t="s">
        <v>15</v>
      </c>
      <c r="I99" s="12"/>
    </row>
    <row r="100" spans="1:9" ht="16.5">
      <c r="A100" s="8">
        <v>6</v>
      </c>
      <c r="B100" s="22" t="s">
        <v>144</v>
      </c>
      <c r="C100" s="22">
        <v>53</v>
      </c>
      <c r="D100" s="22">
        <v>1977</v>
      </c>
      <c r="E100" s="22" t="s">
        <v>151</v>
      </c>
      <c r="F100" s="35">
        <v>0.034525462962962966</v>
      </c>
      <c r="G100" s="35" t="s">
        <v>31</v>
      </c>
      <c r="H100" s="36" t="s">
        <v>15</v>
      </c>
      <c r="I100" s="12"/>
    </row>
    <row r="101" spans="1:9" ht="16.5">
      <c r="A101" s="8">
        <v>7</v>
      </c>
      <c r="B101" s="22" t="s">
        <v>142</v>
      </c>
      <c r="C101" s="22">
        <v>14</v>
      </c>
      <c r="D101" s="22">
        <v>1971</v>
      </c>
      <c r="E101" s="35" t="s">
        <v>19</v>
      </c>
      <c r="F101" s="35">
        <v>0.038425925925925926</v>
      </c>
      <c r="G101" s="35" t="s">
        <v>31</v>
      </c>
      <c r="H101" s="33" t="s">
        <v>15</v>
      </c>
      <c r="I101" s="12"/>
    </row>
    <row r="102" spans="1:9" ht="16.5">
      <c r="A102" s="8" t="s">
        <v>205</v>
      </c>
      <c r="I102" s="12"/>
    </row>
    <row r="103" spans="1:9" ht="16.5">
      <c r="A103" s="8">
        <v>1</v>
      </c>
      <c r="B103" s="22" t="s">
        <v>88</v>
      </c>
      <c r="C103" s="22">
        <v>7</v>
      </c>
      <c r="D103" s="22">
        <v>1965</v>
      </c>
      <c r="E103" s="22" t="s">
        <v>89</v>
      </c>
      <c r="F103" s="35">
        <v>0.03006944444444444</v>
      </c>
      <c r="G103" s="35" t="s">
        <v>31</v>
      </c>
      <c r="H103" s="36" t="s">
        <v>42</v>
      </c>
      <c r="I103" s="12"/>
    </row>
    <row r="104" spans="1:9" ht="16.5">
      <c r="A104" s="8">
        <v>2</v>
      </c>
      <c r="B104" s="22" t="s">
        <v>37</v>
      </c>
      <c r="C104" s="22">
        <v>21</v>
      </c>
      <c r="D104" s="22">
        <v>1957</v>
      </c>
      <c r="E104" s="22" t="s">
        <v>68</v>
      </c>
      <c r="F104" s="35">
        <v>0.0332175925925926</v>
      </c>
      <c r="G104" s="35" t="s">
        <v>31</v>
      </c>
      <c r="H104" s="36" t="s">
        <v>42</v>
      </c>
      <c r="I104" s="12"/>
    </row>
    <row r="105" spans="1:9" ht="16.5">
      <c r="A105" s="8">
        <v>3</v>
      </c>
      <c r="B105" s="22" t="s">
        <v>32</v>
      </c>
      <c r="C105" s="22">
        <v>72</v>
      </c>
      <c r="D105" s="22">
        <v>1955</v>
      </c>
      <c r="E105" s="35" t="s">
        <v>30</v>
      </c>
      <c r="F105" s="35">
        <v>0.03428240740740741</v>
      </c>
      <c r="G105" s="35" t="s">
        <v>31</v>
      </c>
      <c r="H105" s="33" t="s">
        <v>42</v>
      </c>
      <c r="I105" s="12"/>
    </row>
    <row r="106" spans="1:9" ht="16.5">
      <c r="A106" s="8" t="s">
        <v>206</v>
      </c>
      <c r="B106" s="8"/>
      <c r="C106" s="8"/>
      <c r="D106" s="8"/>
      <c r="E106" s="37"/>
      <c r="F106" s="37"/>
      <c r="G106" s="37"/>
      <c r="H106" s="34"/>
      <c r="I106" s="12"/>
    </row>
    <row r="107" spans="1:9" ht="16.5">
      <c r="A107" s="8">
        <v>1</v>
      </c>
      <c r="B107" s="22" t="s">
        <v>166</v>
      </c>
      <c r="C107" s="22">
        <v>501</v>
      </c>
      <c r="D107" s="22">
        <v>2000</v>
      </c>
      <c r="E107" s="22" t="s">
        <v>68</v>
      </c>
      <c r="F107" s="35">
        <v>0.01568287037037037</v>
      </c>
      <c r="G107" s="35" t="s">
        <v>31</v>
      </c>
      <c r="H107" s="36" t="s">
        <v>3</v>
      </c>
      <c r="I107" s="12"/>
    </row>
    <row r="108" spans="1:9" ht="16.5">
      <c r="A108" s="8">
        <v>2</v>
      </c>
      <c r="B108" s="22" t="s">
        <v>188</v>
      </c>
      <c r="C108" s="22">
        <v>503</v>
      </c>
      <c r="D108" s="22">
        <v>1984</v>
      </c>
      <c r="E108" s="22" t="s">
        <v>187</v>
      </c>
      <c r="F108" s="35">
        <v>0.01875</v>
      </c>
      <c r="G108" s="35" t="s">
        <v>31</v>
      </c>
      <c r="H108" s="36" t="s">
        <v>3</v>
      </c>
      <c r="I108" s="12"/>
    </row>
    <row r="109" spans="1:9" ht="16.5">
      <c r="A109" s="8">
        <v>3</v>
      </c>
      <c r="B109" s="22" t="s">
        <v>168</v>
      </c>
      <c r="C109" s="22">
        <v>502</v>
      </c>
      <c r="D109" s="22">
        <v>1961</v>
      </c>
      <c r="E109" s="35" t="s">
        <v>57</v>
      </c>
      <c r="F109" s="35">
        <v>0.019710648148148147</v>
      </c>
      <c r="G109" s="35" t="s">
        <v>31</v>
      </c>
      <c r="H109" s="33" t="s">
        <v>42</v>
      </c>
      <c r="I109" s="12"/>
    </row>
    <row r="110" spans="1:9" ht="16.5">
      <c r="A110" s="8"/>
      <c r="B110" s="8"/>
      <c r="C110" s="8"/>
      <c r="D110" s="8"/>
      <c r="E110" s="37"/>
      <c r="F110" s="37"/>
      <c r="G110" s="37"/>
      <c r="H110" s="34"/>
      <c r="I110" s="12"/>
    </row>
    <row r="111" spans="1:9" ht="16.5">
      <c r="A111" s="8"/>
      <c r="B111" s="8"/>
      <c r="C111" s="8"/>
      <c r="D111" s="8"/>
      <c r="E111" s="37"/>
      <c r="F111" s="37"/>
      <c r="G111" s="37"/>
      <c r="H111" s="34"/>
      <c r="I111" s="12"/>
    </row>
    <row r="112" spans="1:9" ht="16.5">
      <c r="A112" s="8"/>
      <c r="B112" s="8"/>
      <c r="C112" s="8"/>
      <c r="D112" s="8"/>
      <c r="E112" s="37"/>
      <c r="F112" s="37"/>
      <c r="G112" s="37"/>
      <c r="H112" s="34"/>
      <c r="I112" s="12"/>
    </row>
    <row r="113" spans="1:9" ht="16.5">
      <c r="A113" s="8"/>
      <c r="B113" s="8"/>
      <c r="C113" s="8"/>
      <c r="D113" s="8"/>
      <c r="E113" s="37"/>
      <c r="F113" s="37"/>
      <c r="G113" s="37"/>
      <c r="H113" s="34"/>
      <c r="I113" s="12"/>
    </row>
    <row r="114" spans="1:9" ht="16.5">
      <c r="A114" s="8"/>
      <c r="B114" s="22"/>
      <c r="C114" s="22"/>
      <c r="D114" s="22"/>
      <c r="E114" s="22"/>
      <c r="F114" s="35"/>
      <c r="G114" s="35"/>
      <c r="H114" s="36"/>
      <c r="I114" s="12"/>
    </row>
    <row r="115" spans="1:9" ht="16.5">
      <c r="A115" s="8"/>
      <c r="B115" s="22"/>
      <c r="C115" s="22"/>
      <c r="D115" s="22"/>
      <c r="E115" s="22"/>
      <c r="F115" s="35"/>
      <c r="G115" s="35"/>
      <c r="H115" s="36"/>
      <c r="I115" s="12"/>
    </row>
    <row r="116" spans="1:9" ht="16.5">
      <c r="A116" s="8"/>
      <c r="B116" s="22"/>
      <c r="C116" s="22"/>
      <c r="D116" s="22"/>
      <c r="E116" s="22"/>
      <c r="F116" s="35"/>
      <c r="G116" s="35"/>
      <c r="H116" s="36"/>
      <c r="I116" s="12"/>
    </row>
    <row r="117" spans="1:9" ht="16.5">
      <c r="A117" s="8"/>
      <c r="B117" s="22"/>
      <c r="C117" s="22"/>
      <c r="D117" s="22"/>
      <c r="E117" s="22"/>
      <c r="F117" s="35"/>
      <c r="G117" s="35"/>
      <c r="H117" s="36"/>
      <c r="I117" s="12"/>
    </row>
    <row r="118" spans="1:9" ht="16.5">
      <c r="A118" s="8"/>
      <c r="B118" s="22"/>
      <c r="C118" s="22"/>
      <c r="D118" s="22"/>
      <c r="E118" s="35"/>
      <c r="F118" s="35"/>
      <c r="G118" s="35"/>
      <c r="H118" s="33"/>
      <c r="I118" s="12"/>
    </row>
    <row r="119" spans="1:9" ht="16.5">
      <c r="A119" s="8"/>
      <c r="B119" s="22"/>
      <c r="C119" s="22"/>
      <c r="D119" s="22"/>
      <c r="E119" s="22"/>
      <c r="F119" s="35"/>
      <c r="G119" s="35"/>
      <c r="H119" s="36"/>
      <c r="I119" s="12"/>
    </row>
    <row r="120" spans="1:9" ht="16.5">
      <c r="A120" s="8"/>
      <c r="B120" s="22"/>
      <c r="C120" s="22"/>
      <c r="D120" s="22"/>
      <c r="E120" s="22"/>
      <c r="F120" s="35"/>
      <c r="G120" s="35"/>
      <c r="H120" s="36"/>
      <c r="I120" s="12"/>
    </row>
    <row r="121" spans="1:11" ht="16.5">
      <c r="A121" s="8"/>
      <c r="B121" s="22"/>
      <c r="C121" s="22"/>
      <c r="D121" s="22"/>
      <c r="E121" s="35"/>
      <c r="F121" s="35"/>
      <c r="G121" s="35"/>
      <c r="H121" s="33"/>
      <c r="I121" s="12"/>
      <c r="K121" s="15"/>
    </row>
    <row r="122" spans="1:11" ht="16.5">
      <c r="A122" s="8"/>
      <c r="B122" s="22"/>
      <c r="C122" s="22"/>
      <c r="D122" s="22"/>
      <c r="E122" s="35"/>
      <c r="F122" s="35"/>
      <c r="G122" s="35"/>
      <c r="H122" s="33"/>
      <c r="I122" s="12"/>
      <c r="K122" s="15"/>
    </row>
    <row r="123" spans="1:11" ht="16.5">
      <c r="A123" s="8"/>
      <c r="B123" s="22"/>
      <c r="C123" s="22"/>
      <c r="D123" s="22"/>
      <c r="E123" s="22"/>
      <c r="F123" s="35"/>
      <c r="G123" s="35"/>
      <c r="H123" s="36"/>
      <c r="I123" s="12"/>
      <c r="K123" s="15"/>
    </row>
    <row r="124" spans="1:9" ht="16.5">
      <c r="A124" s="2"/>
      <c r="B124" s="2"/>
      <c r="H124" s="31"/>
      <c r="I124" s="12"/>
    </row>
    <row r="125" spans="1:9" ht="16.5">
      <c r="A125" s="2"/>
      <c r="B125" s="2"/>
      <c r="H125" s="31"/>
      <c r="I125" s="12"/>
    </row>
    <row r="126" spans="1:9" ht="16.5">
      <c r="A126" s="2"/>
      <c r="B126" s="7"/>
      <c r="C126" s="7"/>
      <c r="D126" s="7"/>
      <c r="I126" s="12"/>
    </row>
    <row r="127" spans="1:11" ht="16.5">
      <c r="A127" s="2"/>
      <c r="B127" s="7"/>
      <c r="C127" s="7"/>
      <c r="D127" s="7"/>
      <c r="I127" s="12"/>
      <c r="K127" s="15"/>
    </row>
    <row r="128" spans="1:11" ht="16.5">
      <c r="A128" s="2"/>
      <c r="H128" s="29"/>
      <c r="I128" s="12"/>
      <c r="K128" s="15"/>
    </row>
    <row r="129" spans="1:9" ht="16.5">
      <c r="A129" s="2"/>
      <c r="B129" s="7"/>
      <c r="C129" s="7"/>
      <c r="D129" s="7"/>
      <c r="H129" s="29"/>
      <c r="I129" s="12"/>
    </row>
    <row r="130" spans="1:9" ht="16.5">
      <c r="A130" s="2"/>
      <c r="B130" s="7"/>
      <c r="C130" s="7"/>
      <c r="D130" s="7"/>
      <c r="H130" s="29"/>
      <c r="I130" s="12"/>
    </row>
    <row r="131" spans="1:9" ht="16.5">
      <c r="A131" s="2"/>
      <c r="B131" s="7"/>
      <c r="D131" s="7"/>
      <c r="H131" s="29"/>
      <c r="I131" s="12"/>
    </row>
    <row r="132" spans="1:9" ht="16.5">
      <c r="A132" s="2"/>
      <c r="B132" s="7"/>
      <c r="C132" s="7"/>
      <c r="D132" s="7"/>
      <c r="I132" s="12"/>
    </row>
    <row r="133" spans="1:9" ht="16.5">
      <c r="A133" s="2"/>
      <c r="B133" s="7"/>
      <c r="C133" s="7"/>
      <c r="D133" s="7"/>
      <c r="I133" s="12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9" ht="16.5">
      <c r="B137" s="7"/>
      <c r="C137" s="7"/>
      <c r="D137" s="7"/>
      <c r="I137" s="12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I142" s="12"/>
      <c r="K142" s="15"/>
    </row>
    <row r="143" spans="2:11" ht="16.5">
      <c r="B143" s="7"/>
      <c r="C143" s="7"/>
      <c r="D143" s="7"/>
      <c r="I143" s="12"/>
      <c r="K143" s="15"/>
    </row>
    <row r="144" spans="2:9" ht="16.5">
      <c r="B144" s="7"/>
      <c r="C144" s="7"/>
      <c r="D144" s="7"/>
      <c r="I144" s="12"/>
    </row>
    <row r="145" spans="2:9" ht="16.5">
      <c r="B145" s="7"/>
      <c r="C145" s="7"/>
      <c r="D145" s="7"/>
      <c r="I145" s="12"/>
    </row>
    <row r="146" spans="2:9" ht="16.5">
      <c r="B146" s="7"/>
      <c r="C146" s="7"/>
      <c r="D146" s="7"/>
      <c r="I146" s="12"/>
    </row>
    <row r="147" spans="2:11" ht="16.5">
      <c r="B147" s="7"/>
      <c r="C147" s="7"/>
      <c r="D147" s="7"/>
      <c r="I147" s="12"/>
      <c r="K147" s="15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11" ht="16.5">
      <c r="B150" s="7"/>
      <c r="C150" s="7"/>
      <c r="D150" s="7"/>
      <c r="I150" s="12"/>
      <c r="K150" s="15"/>
    </row>
    <row r="151" spans="2:9" ht="16.5">
      <c r="B151" s="7"/>
      <c r="C151" s="7"/>
      <c r="D151" s="7"/>
      <c r="I151" s="12"/>
    </row>
    <row r="152" spans="2:9" ht="16.5">
      <c r="B152" s="7"/>
      <c r="C152" s="7"/>
      <c r="D152" s="7"/>
      <c r="I152" s="12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14"/>
      <c r="C156" s="7"/>
      <c r="D156" s="7"/>
      <c r="I156" s="12"/>
    </row>
    <row r="157" spans="2:11" ht="16.5">
      <c r="B157" s="7"/>
      <c r="C157" s="7"/>
      <c r="D157" s="7"/>
      <c r="I157" s="12"/>
      <c r="K157" s="15"/>
    </row>
    <row r="158" spans="2:9" ht="16.5">
      <c r="B158" s="7"/>
      <c r="C158" s="7"/>
      <c r="D158" s="7"/>
      <c r="I158" s="12"/>
    </row>
    <row r="159" spans="2:9" ht="16.5">
      <c r="B159" s="7"/>
      <c r="C159" s="7"/>
      <c r="D159" s="7"/>
      <c r="I159" s="12"/>
    </row>
    <row r="160" spans="2:9" ht="16.5">
      <c r="B160" s="7"/>
      <c r="C160" s="7"/>
      <c r="D160" s="7"/>
      <c r="I160" s="12"/>
    </row>
    <row r="161" spans="2:9" ht="16.5">
      <c r="B161" s="7"/>
      <c r="C161" s="7"/>
      <c r="D161" s="7"/>
      <c r="I161" s="12"/>
    </row>
    <row r="162" spans="2:9" ht="16.5">
      <c r="B162" s="7"/>
      <c r="C162" s="7"/>
      <c r="D162" s="7"/>
      <c r="I162" s="12"/>
    </row>
    <row r="163" spans="2:9" ht="16.5">
      <c r="B163" s="16"/>
      <c r="C163" s="7"/>
      <c r="D163" s="7"/>
      <c r="I163" s="12"/>
    </row>
    <row r="164" spans="2:9" ht="16.5">
      <c r="B164" s="14"/>
      <c r="C164" s="7"/>
      <c r="D164" s="7"/>
      <c r="I164" s="12"/>
    </row>
    <row r="165" spans="2:9" ht="16.5">
      <c r="B165" s="7"/>
      <c r="C165" s="7"/>
      <c r="D165" s="7"/>
      <c r="I165" s="12"/>
    </row>
    <row r="166" ht="16.5">
      <c r="I166" s="12"/>
    </row>
    <row r="167" ht="16.5">
      <c r="I167" s="12"/>
    </row>
    <row r="168" ht="16.5">
      <c r="I168" s="12"/>
    </row>
    <row r="169" ht="16.5">
      <c r="I169" s="12"/>
    </row>
    <row r="170" ht="16.5">
      <c r="I170" s="12"/>
    </row>
    <row r="171" ht="16.5">
      <c r="I171" s="12"/>
    </row>
    <row r="172" ht="16.5">
      <c r="I172" s="12"/>
    </row>
    <row r="173" ht="16.5">
      <c r="I173" s="12"/>
    </row>
    <row r="174" ht="16.5">
      <c r="I174" s="12"/>
    </row>
    <row r="175" ht="16.5">
      <c r="I175" s="12"/>
    </row>
    <row r="176" ht="16.5">
      <c r="I176" s="12"/>
    </row>
    <row r="177" ht="16.5">
      <c r="I177" s="12"/>
    </row>
    <row r="178" ht="16.5">
      <c r="I178" s="12"/>
    </row>
    <row r="179" ht="16.5">
      <c r="I179" s="12"/>
    </row>
    <row r="180" ht="16.5">
      <c r="I180" s="12"/>
    </row>
    <row r="181" ht="16.5">
      <c r="I181" s="12"/>
    </row>
    <row r="182" ht="16.5">
      <c r="I182" s="12"/>
    </row>
    <row r="183" ht="16.5">
      <c r="I183" s="12"/>
    </row>
    <row r="184" ht="16.5">
      <c r="I184" s="12"/>
    </row>
    <row r="185" ht="16.5">
      <c r="I185" s="12"/>
    </row>
    <row r="186" ht="16.5">
      <c r="I186" s="12"/>
    </row>
    <row r="187" ht="16.5">
      <c r="I187" s="12"/>
    </row>
    <row r="188" ht="16.5">
      <c r="I188" s="12"/>
    </row>
    <row r="189" ht="16.5">
      <c r="I189" s="12"/>
    </row>
    <row r="190" ht="16.5">
      <c r="I190" s="12"/>
    </row>
    <row r="191" ht="16.5">
      <c r="I191" s="12"/>
    </row>
    <row r="192" ht="16.5">
      <c r="I192" s="12"/>
    </row>
    <row r="193" ht="16.5">
      <c r="I193" s="12"/>
    </row>
    <row r="194" ht="16.5">
      <c r="I194" s="12"/>
    </row>
    <row r="195" ht="16.5">
      <c r="I195" s="12"/>
    </row>
    <row r="196" ht="16.5">
      <c r="I196" s="12"/>
    </row>
    <row r="197" ht="16.5">
      <c r="I197" s="12"/>
    </row>
    <row r="198" ht="16.5">
      <c r="I198" s="12"/>
    </row>
    <row r="199" ht="16.5">
      <c r="I199" s="12"/>
    </row>
    <row r="200" ht="16.5">
      <c r="I200" s="12"/>
    </row>
    <row r="201" ht="16.5">
      <c r="I201" s="12"/>
    </row>
    <row r="202" ht="16.5">
      <c r="I202" s="12"/>
    </row>
    <row r="203" ht="16.5">
      <c r="I203" s="12"/>
    </row>
    <row r="204" ht="16.5">
      <c r="I204" s="12"/>
    </row>
    <row r="205" ht="16.5">
      <c r="I205" s="12"/>
    </row>
    <row r="206" ht="16.5">
      <c r="I206" s="12"/>
    </row>
    <row r="207" ht="16.5">
      <c r="I207" s="12"/>
    </row>
    <row r="208" ht="16.5">
      <c r="I208" s="12"/>
    </row>
    <row r="209" ht="16.5">
      <c r="I209" s="12"/>
    </row>
    <row r="210" ht="16.5">
      <c r="I210" s="12"/>
    </row>
    <row r="211" ht="16.5">
      <c r="I211" s="12"/>
    </row>
    <row r="212" ht="16.5">
      <c r="I212" s="12"/>
    </row>
    <row r="213" ht="16.5">
      <c r="I213" s="12"/>
    </row>
    <row r="214" ht="16.5">
      <c r="I214" s="12"/>
    </row>
    <row r="215" ht="16.5">
      <c r="I215" s="12"/>
    </row>
    <row r="216" ht="16.5">
      <c r="I216" s="12"/>
    </row>
    <row r="217" ht="16.5">
      <c r="I217" s="12"/>
    </row>
    <row r="218" ht="16.5">
      <c r="I218" s="12"/>
    </row>
    <row r="219" ht="16.5">
      <c r="I219" s="12"/>
    </row>
    <row r="220" ht="16.5">
      <c r="I220" s="12"/>
    </row>
    <row r="221" ht="16.5">
      <c r="I221" s="12"/>
    </row>
    <row r="222" ht="16.5">
      <c r="I222" s="12"/>
    </row>
    <row r="223" ht="16.5">
      <c r="I223" s="12"/>
    </row>
    <row r="224" ht="16.5">
      <c r="I224" s="12"/>
    </row>
    <row r="225" ht="16.5">
      <c r="I225" s="12"/>
    </row>
    <row r="226" ht="16.5">
      <c r="I226" s="12"/>
    </row>
    <row r="227" ht="16.5">
      <c r="I227" s="12"/>
    </row>
    <row r="228" ht="16.5">
      <c r="I228" s="12"/>
    </row>
    <row r="229" ht="16.5">
      <c r="I229" s="12"/>
    </row>
    <row r="230" ht="16.5">
      <c r="I230" s="12"/>
    </row>
    <row r="231" ht="16.5">
      <c r="I231" s="12"/>
    </row>
    <row r="232" ht="16.5">
      <c r="I232" s="12"/>
    </row>
    <row r="233" ht="16.5">
      <c r="I233" s="12"/>
    </row>
    <row r="234" ht="16.5">
      <c r="I234" s="12"/>
    </row>
    <row r="235" ht="16.5">
      <c r="I235" s="12"/>
    </row>
    <row r="236" ht="16.5">
      <c r="I236" s="12"/>
    </row>
    <row r="237" ht="16.5">
      <c r="I237" s="12"/>
    </row>
    <row r="238" ht="16.5">
      <c r="I238" s="12"/>
    </row>
    <row r="239" ht="16.5">
      <c r="I239" s="12"/>
    </row>
    <row r="240" ht="16.5">
      <c r="I240" s="12"/>
    </row>
    <row r="241" ht="16.5">
      <c r="I241" s="12"/>
    </row>
    <row r="242" ht="16.5">
      <c r="I242" s="12"/>
    </row>
    <row r="243" ht="16.5">
      <c r="I243" s="12"/>
    </row>
    <row r="244" ht="16.5">
      <c r="I244" s="12"/>
    </row>
    <row r="245" ht="16.5">
      <c r="I245" s="12"/>
    </row>
    <row r="246" ht="16.5">
      <c r="I246" s="12"/>
    </row>
    <row r="247" ht="16.5">
      <c r="I247" s="12"/>
    </row>
    <row r="248" ht="16.5">
      <c r="I248" s="12"/>
    </row>
    <row r="249" ht="16.5">
      <c r="I249" s="12"/>
    </row>
    <row r="250" ht="16.5">
      <c r="I250" s="12"/>
    </row>
    <row r="251" ht="16.5">
      <c r="I251" s="12"/>
    </row>
    <row r="252" ht="16.5">
      <c r="I252" s="12"/>
    </row>
    <row r="253" ht="16.5">
      <c r="I253" s="12"/>
    </row>
    <row r="254" ht="16.5">
      <c r="I254" s="12"/>
    </row>
    <row r="255" ht="16.5">
      <c r="I255" s="12"/>
    </row>
    <row r="256" ht="16.5">
      <c r="I256" s="12"/>
    </row>
    <row r="257" ht="16.5">
      <c r="I257" s="12"/>
    </row>
    <row r="258" ht="16.5">
      <c r="I258" s="12"/>
    </row>
    <row r="259" ht="16.5">
      <c r="I259" s="12"/>
    </row>
    <row r="260" ht="16.5">
      <c r="I260" s="12"/>
    </row>
    <row r="261" ht="16.5">
      <c r="I261" s="12"/>
    </row>
    <row r="262" ht="16.5">
      <c r="I262" s="12"/>
    </row>
    <row r="263" ht="16.5">
      <c r="I263" s="12"/>
    </row>
    <row r="264" ht="16.5">
      <c r="I264" s="12"/>
    </row>
    <row r="265" ht="16.5">
      <c r="I265" s="12"/>
    </row>
    <row r="266" ht="16.5">
      <c r="I266" s="12"/>
    </row>
    <row r="267" ht="16.5">
      <c r="I267" s="12"/>
    </row>
    <row r="268" ht="16.5">
      <c r="I268" s="12"/>
    </row>
    <row r="269" ht="16.5">
      <c r="I269" s="12"/>
    </row>
    <row r="270" ht="16.5">
      <c r="I270" s="12"/>
    </row>
    <row r="271" ht="16.5">
      <c r="I271" s="12"/>
    </row>
    <row r="272" ht="16.5">
      <c r="I272" s="12"/>
    </row>
    <row r="273" ht="16.5">
      <c r="I273" s="12"/>
    </row>
    <row r="274" ht="16.5">
      <c r="I274" s="12"/>
    </row>
    <row r="275" ht="16.5">
      <c r="I275" s="12"/>
    </row>
    <row r="276" ht="16.5">
      <c r="I276" s="12"/>
    </row>
    <row r="277" ht="16.5">
      <c r="I277" s="12"/>
    </row>
    <row r="278" ht="16.5">
      <c r="I278" s="12"/>
    </row>
    <row r="279" ht="16.5">
      <c r="I279" s="12"/>
    </row>
    <row r="280" ht="16.5">
      <c r="I280" s="12"/>
    </row>
    <row r="281" ht="16.5">
      <c r="I281" s="12"/>
    </row>
    <row r="282" ht="16.5">
      <c r="I282" s="12"/>
    </row>
    <row r="283" ht="16.5">
      <c r="I283" s="12"/>
    </row>
    <row r="284" ht="16.5">
      <c r="I284" s="12"/>
    </row>
    <row r="285" ht="16.5">
      <c r="I285" s="12"/>
    </row>
    <row r="286" ht="16.5">
      <c r="I286" s="12"/>
    </row>
    <row r="287" ht="16.5">
      <c r="I287" s="12"/>
    </row>
    <row r="288" ht="16.5">
      <c r="I288" s="12"/>
    </row>
    <row r="289" ht="16.5">
      <c r="I289" s="12"/>
    </row>
    <row r="290" ht="16.5">
      <c r="I290" s="12"/>
    </row>
    <row r="291" ht="16.5">
      <c r="I291" s="12"/>
    </row>
    <row r="292" ht="16.5">
      <c r="I292" s="12"/>
    </row>
    <row r="293" ht="16.5">
      <c r="I293" s="12"/>
    </row>
    <row r="294" ht="16.5">
      <c r="I294" s="12"/>
    </row>
    <row r="295" ht="16.5">
      <c r="I295" s="12"/>
    </row>
    <row r="296" ht="16.5">
      <c r="I296" s="12"/>
    </row>
    <row r="297" ht="16.5">
      <c r="I297" s="12"/>
    </row>
    <row r="298" ht="16.5">
      <c r="I298" s="12"/>
    </row>
    <row r="299" ht="16.5">
      <c r="I299" s="12"/>
    </row>
    <row r="300" ht="16.5">
      <c r="I300" s="12"/>
    </row>
    <row r="301" ht="16.5">
      <c r="I301" s="12"/>
    </row>
    <row r="302" ht="16.5">
      <c r="I302" s="12"/>
    </row>
    <row r="303" ht="16.5">
      <c r="I303" s="12"/>
    </row>
    <row r="304" ht="16.5">
      <c r="I304" s="12"/>
    </row>
    <row r="305" ht="16.5">
      <c r="I305" s="12"/>
    </row>
    <row r="306" ht="16.5">
      <c r="I306" s="12"/>
    </row>
    <row r="307" ht="16.5">
      <c r="I307" s="12"/>
    </row>
    <row r="308" ht="16.5">
      <c r="I308" s="12"/>
    </row>
    <row r="309" ht="16.5">
      <c r="I309" s="12"/>
    </row>
    <row r="310" ht="16.5">
      <c r="I310" s="12"/>
    </row>
    <row r="311" ht="16.5">
      <c r="I311" s="12"/>
    </row>
    <row r="312" ht="16.5">
      <c r="I312" s="12"/>
    </row>
    <row r="313" ht="16.5">
      <c r="I313" s="12"/>
    </row>
    <row r="314" ht="16.5">
      <c r="I314" s="12"/>
    </row>
    <row r="315" ht="16.5">
      <c r="I315" s="12"/>
    </row>
    <row r="316" ht="16.5">
      <c r="I316" s="12"/>
    </row>
    <row r="317" ht="16.5">
      <c r="I317" s="12"/>
    </row>
    <row r="318" ht="16.5">
      <c r="I318" s="12"/>
    </row>
    <row r="319" ht="16.5">
      <c r="I319" s="12"/>
    </row>
    <row r="320" ht="16.5">
      <c r="I320" s="12"/>
    </row>
    <row r="321" ht="16.5">
      <c r="I321" s="12"/>
    </row>
    <row r="322" ht="16.5">
      <c r="I322" s="12"/>
    </row>
    <row r="323" ht="16.5">
      <c r="I323" s="12"/>
    </row>
    <row r="324" ht="16.5">
      <c r="I324" s="12"/>
    </row>
    <row r="325" ht="16.5">
      <c r="I325" s="12"/>
    </row>
    <row r="326" ht="16.5">
      <c r="I326" s="12"/>
    </row>
    <row r="327" ht="16.5">
      <c r="I327" s="12"/>
    </row>
    <row r="328" ht="16.5">
      <c r="I328" s="12"/>
    </row>
    <row r="329" ht="16.5">
      <c r="I329" s="12"/>
    </row>
    <row r="330" ht="16.5">
      <c r="I330" s="12"/>
    </row>
    <row r="331" ht="16.5">
      <c r="I331" s="12"/>
    </row>
    <row r="332" ht="16.5">
      <c r="I332" s="12"/>
    </row>
    <row r="333" ht="16.5">
      <c r="I333" s="12"/>
    </row>
    <row r="334" ht="16.5">
      <c r="I334" s="12"/>
    </row>
    <row r="335" ht="16.5">
      <c r="I335" s="12"/>
    </row>
    <row r="336" ht="16.5">
      <c r="I336" s="12"/>
    </row>
    <row r="337" ht="16.5">
      <c r="I337" s="12"/>
    </row>
    <row r="338" ht="16.5">
      <c r="I338" s="12"/>
    </row>
    <row r="339" ht="16.5">
      <c r="I339" s="12"/>
    </row>
    <row r="340" ht="16.5">
      <c r="I340" s="12"/>
    </row>
    <row r="341" ht="16.5">
      <c r="I341" s="12"/>
    </row>
    <row r="342" ht="16.5">
      <c r="I342" s="12"/>
    </row>
    <row r="343" ht="16.5">
      <c r="I343" s="12"/>
    </row>
    <row r="344" ht="16.5">
      <c r="I344" s="12"/>
    </row>
    <row r="345" ht="16.5">
      <c r="I345" s="12"/>
    </row>
    <row r="346" ht="16.5">
      <c r="I346" s="12"/>
    </row>
    <row r="347" ht="16.5">
      <c r="I347" s="12"/>
    </row>
    <row r="348" ht="16.5">
      <c r="I348" s="12"/>
    </row>
    <row r="349" ht="16.5">
      <c r="I349" s="12"/>
    </row>
    <row r="350" ht="16.5">
      <c r="I350" s="12"/>
    </row>
    <row r="351" ht="16.5">
      <c r="I351" s="12"/>
    </row>
    <row r="352" ht="16.5">
      <c r="I352" s="12"/>
    </row>
    <row r="353" ht="16.5">
      <c r="I353" s="12"/>
    </row>
    <row r="354" ht="16.5">
      <c r="I354" s="12"/>
    </row>
    <row r="355" ht="16.5">
      <c r="I355" s="12"/>
    </row>
    <row r="356" ht="16.5">
      <c r="I356" s="12"/>
    </row>
    <row r="357" ht="16.5">
      <c r="I357" s="12"/>
    </row>
    <row r="358" ht="16.5">
      <c r="I358" s="12"/>
    </row>
    <row r="359" ht="16.5">
      <c r="I359" s="12"/>
    </row>
    <row r="360" ht="16.5">
      <c r="I360" s="12"/>
    </row>
    <row r="361" ht="16.5">
      <c r="I361" s="12"/>
    </row>
    <row r="362" ht="16.5">
      <c r="I362" s="12"/>
    </row>
    <row r="363" ht="16.5">
      <c r="I363" s="12"/>
    </row>
  </sheetData>
  <sheetProtection/>
  <autoFilter ref="B2:L363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C1">
      <selection activeCell="D3" sqref="D3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140</v>
      </c>
    </row>
    <row r="2" ht="15">
      <c r="D2" t="s">
        <v>132</v>
      </c>
    </row>
    <row r="3" ht="15">
      <c r="D3" t="s">
        <v>133</v>
      </c>
    </row>
    <row r="4" ht="15">
      <c r="D4" t="s">
        <v>134</v>
      </c>
    </row>
    <row r="5" ht="15">
      <c r="D5" t="s">
        <v>135</v>
      </c>
    </row>
    <row r="6" ht="15">
      <c r="D6" t="s">
        <v>136</v>
      </c>
    </row>
    <row r="8" ht="15">
      <c r="D8" t="s">
        <v>137</v>
      </c>
    </row>
    <row r="9" ht="15">
      <c r="D9" t="s">
        <v>138</v>
      </c>
    </row>
    <row r="10" ht="15">
      <c r="D10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8" t="s">
        <v>108</v>
      </c>
      <c r="B1" s="19"/>
      <c r="C1" s="14"/>
      <c r="D1" s="14"/>
      <c r="E1" s="14"/>
      <c r="F1" s="28" t="s">
        <v>102</v>
      </c>
      <c r="G1" s="28" t="s">
        <v>103</v>
      </c>
      <c r="H1" s="28" t="s">
        <v>104</v>
      </c>
      <c r="I1" s="28" t="s">
        <v>105</v>
      </c>
      <c r="J1" t="s">
        <v>106</v>
      </c>
      <c r="K1" t="s">
        <v>107</v>
      </c>
    </row>
    <row r="2" spans="1:11" ht="16.5">
      <c r="A2">
        <v>1</v>
      </c>
      <c r="B2" s="19" t="s">
        <v>27</v>
      </c>
      <c r="C2" s="14"/>
      <c r="D2" s="14">
        <v>1975</v>
      </c>
      <c r="E2" s="14" t="s">
        <v>20</v>
      </c>
      <c r="F2" s="2">
        <v>1</v>
      </c>
      <c r="G2" s="26">
        <v>4</v>
      </c>
      <c r="H2">
        <v>1</v>
      </c>
      <c r="I2" s="27">
        <v>2</v>
      </c>
      <c r="J2" s="27">
        <f aca="true" t="shared" si="0" ref="J2:J11">COUNT(F2:I2)</f>
        <v>4</v>
      </c>
      <c r="K2" s="27">
        <f aca="true" t="shared" si="1" ref="K2:K11">F2++H2+I2+G2</f>
        <v>8</v>
      </c>
    </row>
    <row r="3" spans="1:11" ht="16.5">
      <c r="A3">
        <v>2</v>
      </c>
      <c r="B3" s="19" t="s">
        <v>28</v>
      </c>
      <c r="C3" s="14"/>
      <c r="D3" s="14">
        <v>1982</v>
      </c>
      <c r="E3" s="14" t="s">
        <v>29</v>
      </c>
      <c r="F3" s="2">
        <v>4</v>
      </c>
      <c r="G3" s="26">
        <v>7</v>
      </c>
      <c r="H3">
        <v>3</v>
      </c>
      <c r="I3" s="27">
        <v>4</v>
      </c>
      <c r="J3" s="27">
        <f t="shared" si="0"/>
        <v>4</v>
      </c>
      <c r="K3" s="27">
        <f t="shared" si="1"/>
        <v>18</v>
      </c>
    </row>
    <row r="4" spans="1:11" ht="16.5">
      <c r="A4">
        <v>3</v>
      </c>
      <c r="B4" s="19" t="s">
        <v>92</v>
      </c>
      <c r="C4" s="17"/>
      <c r="D4" s="17">
        <v>1983</v>
      </c>
      <c r="E4" s="17" t="s">
        <v>21</v>
      </c>
      <c r="F4" s="2">
        <v>8</v>
      </c>
      <c r="G4" s="26">
        <v>11</v>
      </c>
      <c r="H4">
        <v>5</v>
      </c>
      <c r="I4" s="27">
        <v>5</v>
      </c>
      <c r="J4" s="27">
        <f t="shared" si="0"/>
        <v>4</v>
      </c>
      <c r="K4" s="27">
        <f t="shared" si="1"/>
        <v>29</v>
      </c>
    </row>
    <row r="5" spans="1:11" ht="16.5">
      <c r="A5">
        <v>4</v>
      </c>
      <c r="B5" s="8" t="s">
        <v>39</v>
      </c>
      <c r="C5" s="7"/>
      <c r="D5" s="7">
        <v>1972</v>
      </c>
      <c r="E5" s="4" t="s">
        <v>40</v>
      </c>
      <c r="F5" s="2">
        <v>11</v>
      </c>
      <c r="G5" s="26">
        <v>13</v>
      </c>
      <c r="H5">
        <v>8</v>
      </c>
      <c r="I5" s="2">
        <v>8</v>
      </c>
      <c r="J5" s="27">
        <f t="shared" si="0"/>
        <v>4</v>
      </c>
      <c r="K5" s="27">
        <f t="shared" si="1"/>
        <v>40</v>
      </c>
    </row>
    <row r="6" spans="1:11" ht="16.5">
      <c r="A6">
        <v>5</v>
      </c>
      <c r="B6" s="19" t="s">
        <v>33</v>
      </c>
      <c r="C6" s="14"/>
      <c r="D6" s="14">
        <v>1975</v>
      </c>
      <c r="E6" s="14" t="s">
        <v>21</v>
      </c>
      <c r="F6" s="2">
        <v>16</v>
      </c>
      <c r="G6" s="26">
        <v>20</v>
      </c>
      <c r="H6">
        <v>11</v>
      </c>
      <c r="I6" s="27">
        <v>17</v>
      </c>
      <c r="J6" s="27">
        <f t="shared" si="0"/>
        <v>4</v>
      </c>
      <c r="K6" s="27">
        <f t="shared" si="1"/>
        <v>64</v>
      </c>
    </row>
    <row r="7" spans="1:11" ht="16.5">
      <c r="A7">
        <v>6</v>
      </c>
      <c r="B7" s="19" t="s">
        <v>56</v>
      </c>
      <c r="C7" s="14"/>
      <c r="D7" s="14">
        <v>1963</v>
      </c>
      <c r="E7" s="14" t="s">
        <v>21</v>
      </c>
      <c r="F7" s="2">
        <v>29</v>
      </c>
      <c r="G7" s="26">
        <v>49</v>
      </c>
      <c r="H7">
        <v>17</v>
      </c>
      <c r="I7" s="27">
        <v>27</v>
      </c>
      <c r="J7" s="27">
        <f t="shared" si="0"/>
        <v>4</v>
      </c>
      <c r="K7" s="27">
        <f t="shared" si="1"/>
        <v>122</v>
      </c>
    </row>
    <row r="8" spans="1:11" ht="16.5">
      <c r="A8">
        <v>7</v>
      </c>
      <c r="B8" s="19" t="s">
        <v>86</v>
      </c>
      <c r="C8" s="14"/>
      <c r="D8" s="14">
        <v>1965</v>
      </c>
      <c r="E8" s="14" t="s">
        <v>87</v>
      </c>
      <c r="F8" s="2">
        <v>30</v>
      </c>
      <c r="G8" s="26">
        <v>51</v>
      </c>
      <c r="H8">
        <v>19</v>
      </c>
      <c r="I8" s="2">
        <v>36</v>
      </c>
      <c r="J8" s="27">
        <f t="shared" si="0"/>
        <v>4</v>
      </c>
      <c r="K8" s="27">
        <f t="shared" si="1"/>
        <v>136</v>
      </c>
    </row>
    <row r="9" spans="1:11" ht="16.5">
      <c r="A9">
        <v>8</v>
      </c>
      <c r="B9" s="19" t="s">
        <v>51</v>
      </c>
      <c r="C9" s="17"/>
      <c r="D9" s="17">
        <v>1955</v>
      </c>
      <c r="E9" s="17" t="s">
        <v>21</v>
      </c>
      <c r="F9" s="2">
        <v>49</v>
      </c>
      <c r="G9" s="26">
        <v>82</v>
      </c>
      <c r="H9">
        <v>34</v>
      </c>
      <c r="I9">
        <v>48</v>
      </c>
      <c r="J9" s="27">
        <f t="shared" si="0"/>
        <v>4</v>
      </c>
      <c r="K9" s="27">
        <f t="shared" si="1"/>
        <v>213</v>
      </c>
    </row>
    <row r="10" spans="1:11" ht="16.5">
      <c r="A10">
        <v>9</v>
      </c>
      <c r="B10" s="19" t="s">
        <v>84</v>
      </c>
      <c r="C10" s="14"/>
      <c r="D10" s="14">
        <v>1957</v>
      </c>
      <c r="E10" s="14" t="s">
        <v>25</v>
      </c>
      <c r="F10" s="2">
        <v>55</v>
      </c>
      <c r="G10" s="26">
        <v>121</v>
      </c>
      <c r="H10">
        <v>38</v>
      </c>
      <c r="I10" s="27">
        <v>67</v>
      </c>
      <c r="J10" s="27">
        <f t="shared" si="0"/>
        <v>4</v>
      </c>
      <c r="K10" s="27">
        <f t="shared" si="1"/>
        <v>281</v>
      </c>
    </row>
    <row r="11" spans="1:11" ht="16.5">
      <c r="A11">
        <v>10</v>
      </c>
      <c r="B11" s="19" t="s">
        <v>53</v>
      </c>
      <c r="C11" s="14"/>
      <c r="D11" s="14">
        <v>1935</v>
      </c>
      <c r="E11" s="14" t="s">
        <v>54</v>
      </c>
      <c r="F11" s="2">
        <v>88</v>
      </c>
      <c r="G11" s="26">
        <v>149</v>
      </c>
      <c r="H11">
        <v>67</v>
      </c>
      <c r="I11" s="26">
        <v>83</v>
      </c>
      <c r="J11" s="27">
        <f t="shared" si="0"/>
        <v>4</v>
      </c>
      <c r="K11" s="27">
        <f t="shared" si="1"/>
        <v>387</v>
      </c>
    </row>
    <row r="12" spans="2:11" ht="16.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8" t="s">
        <v>109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>
        <v>1</v>
      </c>
      <c r="B14" s="19" t="s">
        <v>100</v>
      </c>
      <c r="C14" s="14"/>
      <c r="D14" s="17">
        <v>1981</v>
      </c>
      <c r="E14" s="14" t="s">
        <v>21</v>
      </c>
      <c r="F14" s="2">
        <v>56</v>
      </c>
      <c r="G14" s="26">
        <v>102</v>
      </c>
      <c r="H14">
        <v>37</v>
      </c>
      <c r="I14">
        <v>58</v>
      </c>
      <c r="J14" s="27">
        <f>COUNT(F14:I14)</f>
        <v>4</v>
      </c>
      <c r="K14" s="27">
        <f>F14++H14+I14+G14</f>
        <v>253</v>
      </c>
    </row>
    <row r="15" spans="1:11" ht="16.5">
      <c r="A15">
        <v>2</v>
      </c>
      <c r="B15" s="19" t="s">
        <v>32</v>
      </c>
      <c r="C15" s="14"/>
      <c r="D15" s="14">
        <v>1955</v>
      </c>
      <c r="E15" s="14" t="s">
        <v>29</v>
      </c>
      <c r="F15" s="2">
        <v>66</v>
      </c>
      <c r="G15" s="26">
        <v>120</v>
      </c>
      <c r="H15">
        <v>44</v>
      </c>
      <c r="I15" s="26">
        <v>62</v>
      </c>
      <c r="J15" s="27">
        <f>COUNT(F15:I15)</f>
        <v>4</v>
      </c>
      <c r="K15" s="27">
        <f>F15++H15+I15+G15</f>
        <v>292</v>
      </c>
    </row>
    <row r="16" spans="1:11" ht="16.5">
      <c r="A16">
        <v>3</v>
      </c>
      <c r="B16" s="19" t="s">
        <v>101</v>
      </c>
      <c r="C16" s="14"/>
      <c r="D16" s="17">
        <v>1991</v>
      </c>
      <c r="E16" s="14" t="s">
        <v>22</v>
      </c>
      <c r="F16" s="2">
        <v>84</v>
      </c>
      <c r="G16" s="26">
        <v>143</v>
      </c>
      <c r="H16">
        <v>58</v>
      </c>
      <c r="I16" s="27">
        <v>79</v>
      </c>
      <c r="J16" s="27">
        <f>COUNT(F16:I16)</f>
        <v>4</v>
      </c>
      <c r="K16" s="27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2018-03-03T11:46:07Z</cp:lastPrinted>
  <dcterms:created xsi:type="dcterms:W3CDTF">2013-01-22T08:10:37Z</dcterms:created>
  <dcterms:modified xsi:type="dcterms:W3CDTF">2018-03-03T11:48:07Z</dcterms:modified>
  <cp:category/>
  <cp:version/>
  <cp:contentType/>
  <cp:contentStatus/>
</cp:coreProperties>
</file>